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11760" activeTab="0"/>
  </bookViews>
  <sheets>
    <sheet name="сент 22-23" sheetId="1" r:id="rId1"/>
  </sheets>
  <definedNames>
    <definedName name="_xlnm.Print_Area" localSheetId="0">'сент 22-23'!$A$1:$W$328</definedName>
  </definedNames>
  <calcPr fullCalcOnLoad="1"/>
</workbook>
</file>

<file path=xl/sharedStrings.xml><?xml version="1.0" encoding="utf-8"?>
<sst xmlns="http://schemas.openxmlformats.org/spreadsheetml/2006/main" count="637" uniqueCount="205">
  <si>
    <t>Белки, г</t>
  </si>
  <si>
    <t>Жиры, г</t>
  </si>
  <si>
    <t>Обед</t>
  </si>
  <si>
    <t>Полдник</t>
  </si>
  <si>
    <t>Наименование блюда</t>
  </si>
  <si>
    <t>Какао с молоком</t>
  </si>
  <si>
    <t>Апельсин</t>
  </si>
  <si>
    <t>Яблоко</t>
  </si>
  <si>
    <t>Икра морковная</t>
  </si>
  <si>
    <t>№ рец.</t>
  </si>
  <si>
    <t>Рис отварной</t>
  </si>
  <si>
    <t>День 1</t>
  </si>
  <si>
    <t>День 4</t>
  </si>
  <si>
    <t>День 9</t>
  </si>
  <si>
    <t>День 2</t>
  </si>
  <si>
    <t>День 3</t>
  </si>
  <si>
    <t>День 10</t>
  </si>
  <si>
    <t>Прием пищи</t>
  </si>
  <si>
    <t>Пищевые вещ-ва</t>
  </si>
  <si>
    <t>Завтрак</t>
  </si>
  <si>
    <t>День 5</t>
  </si>
  <si>
    <t>День 6</t>
  </si>
  <si>
    <t>День 7</t>
  </si>
  <si>
    <t>День 8</t>
  </si>
  <si>
    <t>итого завтрак:</t>
  </si>
  <si>
    <t>итого обед:</t>
  </si>
  <si>
    <t>итого полдник:</t>
  </si>
  <si>
    <t>Итого за день:</t>
  </si>
  <si>
    <t>Кофейный напиток с молоком</t>
  </si>
  <si>
    <t>Макаронные изделия отварные</t>
  </si>
  <si>
    <t>Сборник рецептур блюд и кулинарных изделий/Авт.-сост.:А.И. Здобнов,В.А. Цыганенко.-К.:, ООО "Издательство Арий",М.:ИКТЦ "Лада" 2009</t>
  </si>
  <si>
    <t>Сборник рецептур блюд и кулинарных изделий для предприятий общественногго питания при общеобразовательных школах / под редакцией</t>
  </si>
  <si>
    <t>В.Т. Лапшиной- м.: Хлебпродинформ, 2004</t>
  </si>
  <si>
    <t>Котлета рыбная</t>
  </si>
  <si>
    <t>Сок яблочный</t>
  </si>
  <si>
    <t>масса порции</t>
  </si>
  <si>
    <t>Эн.ценностьКкал</t>
  </si>
  <si>
    <t>Составила:       калькулятор МКОУ "Бородинская СОШ "  Е.В.Кузнецова</t>
  </si>
  <si>
    <t>Чай с сахаром</t>
  </si>
  <si>
    <t>Зефир</t>
  </si>
  <si>
    <t>В1,мг</t>
  </si>
  <si>
    <t>Углеводы,г</t>
  </si>
  <si>
    <t>309 могильному</t>
  </si>
  <si>
    <t>Сборник рецептур на продукцию для обучающихся во всех образовательных учреждениях \Под ред. М.П. Могильного и В.А. Тутельяна. -М.: ДеЛи плюс2017.-544 с.</t>
  </si>
  <si>
    <t>прав</t>
  </si>
  <si>
    <t>Рагу из овощей</t>
  </si>
  <si>
    <t>Салат из свеклы отварной</t>
  </si>
  <si>
    <t>54-2о-2020</t>
  </si>
  <si>
    <t>Омлет с зеленым горошком</t>
  </si>
  <si>
    <t>54-2гн-2020</t>
  </si>
  <si>
    <t>Пром.</t>
  </si>
  <si>
    <t>Батон йодированный</t>
  </si>
  <si>
    <t xml:space="preserve">Возрастная категория: от 7 до 11 лет </t>
  </si>
  <si>
    <t>Характеристика питающихся: без особенностей</t>
  </si>
  <si>
    <t>54-28з-2020</t>
  </si>
  <si>
    <t>Свекла отварная дольками</t>
  </si>
  <si>
    <t>53-19з-2020</t>
  </si>
  <si>
    <t>Масло сливочное (порциями)</t>
  </si>
  <si>
    <t>54-1г-2020</t>
  </si>
  <si>
    <t>Макароны отварные</t>
  </si>
  <si>
    <t>54-13р-2020</t>
  </si>
  <si>
    <t>Котлета рыбная любительская (треска)</t>
  </si>
  <si>
    <t>54-3гн-2020</t>
  </si>
  <si>
    <t>Чай с лимоном и сахаром</t>
  </si>
  <si>
    <t>54-11з-2020</t>
  </si>
  <si>
    <t>54-6к-2020</t>
  </si>
  <si>
    <t>54-23гн-2020</t>
  </si>
  <si>
    <t>Салат из моркови и яблок</t>
  </si>
  <si>
    <t>Каша вязкая молочная пшенная</t>
  </si>
  <si>
    <t xml:space="preserve">54-2т-2020                                     </t>
  </si>
  <si>
    <t>54-21гн-2020</t>
  </si>
  <si>
    <t>Запеканка из творога с морковью</t>
  </si>
  <si>
    <t>Мандарин</t>
  </si>
  <si>
    <t>Молоко сгущенное с сахаром</t>
  </si>
  <si>
    <t>54-13з-2020</t>
  </si>
  <si>
    <t>54-23м-2020</t>
  </si>
  <si>
    <t>Биточек из курицы</t>
  </si>
  <si>
    <t xml:space="preserve">Помидор в нарезке </t>
  </si>
  <si>
    <t>Омлет с сыром</t>
  </si>
  <si>
    <t>54-3з-2020</t>
  </si>
  <si>
    <t>54-4о-2020</t>
  </si>
  <si>
    <t>Каша жидкая молочная рисовая</t>
  </si>
  <si>
    <t>54-25.1к-2020</t>
  </si>
  <si>
    <t>Запеканкаиз творога</t>
  </si>
  <si>
    <t>Чай с молоком и сахаром</t>
  </si>
  <si>
    <t xml:space="preserve">54-1т-2020                                     </t>
  </si>
  <si>
    <t>54-4гн-2020</t>
  </si>
  <si>
    <t>54-12з-2020</t>
  </si>
  <si>
    <t>54-3г-2020</t>
  </si>
  <si>
    <t>Салат из моркови с яблоком</t>
  </si>
  <si>
    <t>Котлета из курицы</t>
  </si>
  <si>
    <t>54-9г-2020</t>
  </si>
  <si>
    <t>54-5м-2020</t>
  </si>
  <si>
    <t>Макароны отварные с сыром</t>
  </si>
  <si>
    <t>Каша гречневая рассыпчатая</t>
  </si>
  <si>
    <t>Салат из белокочанной капусты с морковью</t>
  </si>
  <si>
    <t>Рассольник Ленинградский</t>
  </si>
  <si>
    <t>Компот из изюма</t>
  </si>
  <si>
    <t>Компот из смеси сухофруктов</t>
  </si>
  <si>
    <t>Витамины и минеральные вещества</t>
  </si>
  <si>
    <t>B2,мг</t>
  </si>
  <si>
    <t>А,мкг. Рет.э кв.</t>
  </si>
  <si>
    <t>РР, мг.</t>
  </si>
  <si>
    <t>С,мг.</t>
  </si>
  <si>
    <t>Na,мг</t>
  </si>
  <si>
    <t>К, мг.</t>
  </si>
  <si>
    <t>Ca, мг</t>
  </si>
  <si>
    <t>Mg,мг</t>
  </si>
  <si>
    <t>Р, мг.</t>
  </si>
  <si>
    <t>FE,мг.</t>
  </si>
  <si>
    <t>I, мг.</t>
  </si>
  <si>
    <t>Se,мкг.</t>
  </si>
  <si>
    <t>0.04</t>
  </si>
  <si>
    <t>0.03</t>
  </si>
  <si>
    <t>855.05</t>
  </si>
  <si>
    <t>0.49</t>
  </si>
  <si>
    <t>0.1</t>
  </si>
  <si>
    <t>0.02</t>
  </si>
  <si>
    <t>0.2</t>
  </si>
  <si>
    <t>0.01</t>
  </si>
  <si>
    <t>0.78</t>
  </si>
  <si>
    <t>0.4</t>
  </si>
  <si>
    <t>0.68</t>
  </si>
  <si>
    <t>0.09</t>
  </si>
  <si>
    <t>0.42</t>
  </si>
  <si>
    <t>0.05</t>
  </si>
  <si>
    <t>79.8</t>
  </si>
  <si>
    <t>933.61</t>
  </si>
  <si>
    <t>0.92</t>
  </si>
  <si>
    <t>0.3</t>
  </si>
  <si>
    <t>0.06</t>
  </si>
  <si>
    <t>0.07</t>
  </si>
  <si>
    <t>0.15</t>
  </si>
  <si>
    <t>26.38</t>
  </si>
  <si>
    <t>0.18</t>
  </si>
  <si>
    <t>41.63</t>
  </si>
  <si>
    <t>51.6</t>
  </si>
  <si>
    <t>0.37</t>
  </si>
  <si>
    <t>152.59</t>
  </si>
  <si>
    <t>41.2</t>
  </si>
  <si>
    <t>0.23</t>
  </si>
  <si>
    <t>1173.99</t>
  </si>
  <si>
    <t>51.11</t>
  </si>
  <si>
    <t>0.45</t>
  </si>
  <si>
    <t>221.45</t>
  </si>
  <si>
    <t>39.9</t>
  </si>
  <si>
    <t>18.36</t>
  </si>
  <si>
    <t>Салат из белокочанной капусты с морковью и яблоками</t>
  </si>
  <si>
    <t>Хлеб ржаной</t>
  </si>
  <si>
    <t>Печенье "Сахарное"</t>
  </si>
  <si>
    <t>Напиток кисломолочный (ацидофилин)</t>
  </si>
  <si>
    <t>Пюре картофельное</t>
  </si>
  <si>
    <t>Кисель плодово-ягодный</t>
  </si>
  <si>
    <t>Вафли с помадной и фруктовой начинкой</t>
  </si>
  <si>
    <t>Напиток кисломолочный "снежок"</t>
  </si>
  <si>
    <t>Щи из свежей капусты с картофелем</t>
  </si>
  <si>
    <t>Печень говяжья по-строгановски</t>
  </si>
  <si>
    <t>Пирожок с картофелем</t>
  </si>
  <si>
    <t>398/442</t>
  </si>
  <si>
    <t>Винегрет овощной</t>
  </si>
  <si>
    <t>Уха с крупой</t>
  </si>
  <si>
    <t>Кнели из кур</t>
  </si>
  <si>
    <t>Макаронные изделия отварные с маслом</t>
  </si>
  <si>
    <t>Пряник Тульский</t>
  </si>
  <si>
    <t>Молоко кипяченое</t>
  </si>
  <si>
    <t>Кукуруза консервированная</t>
  </si>
  <si>
    <t>Фрикадельки в соусе</t>
  </si>
  <si>
    <t>Суп картофельный с бобовыми (гороховый)</t>
  </si>
  <si>
    <t>Суп картофельный с бобовыми (фасолевый)</t>
  </si>
  <si>
    <t>Салат из белокочанной капусты</t>
  </si>
  <si>
    <t>Напиток из шиповника</t>
  </si>
  <si>
    <t>Сок грушевый</t>
  </si>
  <si>
    <t>Компот из свежих яблок</t>
  </si>
  <si>
    <t>Борщ с капустой и картофелем</t>
  </si>
  <si>
    <t>Биточек рыбный</t>
  </si>
  <si>
    <t>Птица тушеная в соусе</t>
  </si>
  <si>
    <t>290/759</t>
  </si>
  <si>
    <t>Салат картофельный с морковью и зеленым горошком</t>
  </si>
  <si>
    <t>Капуста тушеная</t>
  </si>
  <si>
    <t>Котлета рубленая из бройлер-цыплят</t>
  </si>
  <si>
    <t>Напиток из варенья</t>
  </si>
  <si>
    <t>Пряник глазированный</t>
  </si>
  <si>
    <t>Йогурт питьевой</t>
  </si>
  <si>
    <t>Тефтели из говядины</t>
  </si>
  <si>
    <t>54-32хн-2020</t>
  </si>
  <si>
    <t>54-13хн-2020</t>
  </si>
  <si>
    <t>54-4хн-2020</t>
  </si>
  <si>
    <t>54-9зн-2020</t>
  </si>
  <si>
    <t>54-1хн-2020</t>
  </si>
  <si>
    <t>54-8з-2020</t>
  </si>
  <si>
    <t>54-7з-2020</t>
  </si>
  <si>
    <t xml:space="preserve">Шницель припущенный из кур </t>
  </si>
  <si>
    <t>Биточек припущенный из кур</t>
  </si>
  <si>
    <t>Суп картофельный с клецками</t>
  </si>
  <si>
    <t>108/109</t>
  </si>
  <si>
    <t>280(331)</t>
  </si>
  <si>
    <t>75/20</t>
  </si>
  <si>
    <t>Оладьи с повидлом</t>
  </si>
  <si>
    <t>Пирожок с повидлом</t>
  </si>
  <si>
    <t>278(759)</t>
  </si>
  <si>
    <t>Плов из отварной птицы</t>
  </si>
  <si>
    <t>Пособие. Сборник рецептур блюд и типовых меню для организации пиьтания обучающихся 1-4 классов общеобразовательных организаций/Новосибирск, 2022г</t>
  </si>
  <si>
    <t>Составила:       калькулятор МКОУ "Бородинская СОШ "  Ж.В.Гоппе</t>
  </si>
  <si>
    <t>Суп с крупой</t>
  </si>
  <si>
    <t>Картофель,свекла,морковь,лук,капуста - урожай  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</si>
</sst>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10" xfId="53" applyFont="1" applyBorder="1" applyAlignment="1">
      <alignment horizontal="center" wrapText="1"/>
      <protection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53" applyFont="1" applyBorder="1" applyAlignment="1">
      <alignment horizontal="center" wrapText="1"/>
      <protection/>
    </xf>
    <xf numFmtId="176" fontId="23" fillId="24" borderId="10" xfId="53" applyNumberFormat="1" applyFont="1" applyFill="1" applyBorder="1" applyAlignment="1">
      <alignment horizontal="center"/>
      <protection/>
    </xf>
    <xf numFmtId="2" fontId="23" fillId="24" borderId="10" xfId="53" applyNumberFormat="1" applyFont="1" applyFill="1" applyBorder="1" applyAlignment="1">
      <alignment horizontal="center" wrapText="1"/>
      <protection/>
    </xf>
    <xf numFmtId="0" fontId="29" fillId="0" borderId="10" xfId="0" applyFont="1" applyBorder="1" applyAlignment="1">
      <alignment horizontal="center"/>
    </xf>
    <xf numFmtId="2" fontId="30" fillId="0" borderId="10" xfId="53" applyNumberFormat="1" applyFont="1" applyFill="1" applyBorder="1" applyAlignment="1">
      <alignment horizontal="center" wrapText="1"/>
      <protection/>
    </xf>
    <xf numFmtId="177" fontId="30" fillId="0" borderId="10" xfId="53" applyNumberFormat="1" applyFont="1" applyFill="1" applyBorder="1" applyAlignment="1">
      <alignment horizontal="center" wrapText="1"/>
      <protection/>
    </xf>
    <xf numFmtId="2" fontId="30" fillId="0" borderId="10" xfId="53" applyNumberFormat="1" applyFont="1" applyFill="1" applyBorder="1" applyAlignment="1">
      <alignment wrapText="1"/>
      <protection/>
    </xf>
    <xf numFmtId="2" fontId="29" fillId="0" borderId="10" xfId="0" applyNumberFormat="1" applyFont="1" applyBorder="1" applyAlignment="1">
      <alignment horizontal="center"/>
    </xf>
    <xf numFmtId="2" fontId="30" fillId="0" borderId="10" xfId="53" applyNumberFormat="1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0" fontId="31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26" fillId="0" borderId="10" xfId="53" applyNumberFormat="1" applyFont="1" applyFill="1" applyBorder="1" applyAlignment="1">
      <alignment vertical="center"/>
      <protection/>
    </xf>
    <xf numFmtId="0" fontId="26" fillId="0" borderId="10" xfId="53" applyNumberFormat="1" applyFont="1" applyFill="1" applyBorder="1" applyAlignment="1">
      <alignment horizont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/>
      <protection/>
    </xf>
    <xf numFmtId="2" fontId="23" fillId="0" borderId="10" xfId="53" applyNumberFormat="1" applyFont="1" applyFill="1" applyBorder="1" applyAlignment="1">
      <alignment horizontal="center" wrapText="1"/>
      <protection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23" fillId="0" borderId="10" xfId="53" applyNumberFormat="1" applyFont="1" applyBorder="1" applyAlignment="1">
      <alignment horizontal="center" wrapText="1"/>
      <protection/>
    </xf>
    <xf numFmtId="2" fontId="23" fillId="0" borderId="10" xfId="53" applyNumberFormat="1" applyFont="1" applyFill="1" applyBorder="1" applyAlignment="1">
      <alignment horizontal="center"/>
      <protection/>
    </xf>
    <xf numFmtId="2" fontId="23" fillId="0" borderId="10" xfId="53" applyNumberFormat="1" applyFont="1" applyFill="1" applyBorder="1" applyAlignment="1">
      <alignment/>
      <protection/>
    </xf>
    <xf numFmtId="2" fontId="23" fillId="0" borderId="10" xfId="53" applyNumberFormat="1" applyFont="1" applyFill="1" applyBorder="1" applyAlignment="1">
      <alignment horizontal="right"/>
      <protection/>
    </xf>
    <xf numFmtId="2" fontId="23" fillId="0" borderId="10" xfId="53" applyNumberFormat="1" applyFont="1" applyFill="1" applyBorder="1" applyAlignment="1">
      <alignment wrapText="1"/>
      <protection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3" fillId="0" borderId="0" xfId="53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/>
    </xf>
    <xf numFmtId="2" fontId="23" fillId="0" borderId="0" xfId="53" applyNumberFormat="1" applyFont="1" applyFill="1" applyBorder="1" applyAlignment="1">
      <alignment horizontal="center"/>
      <protection/>
    </xf>
    <xf numFmtId="2" fontId="23" fillId="0" borderId="0" xfId="53" applyNumberFormat="1" applyFont="1" applyFill="1" applyBorder="1" applyAlignment="1">
      <alignment horizontal="center" wrapText="1"/>
      <protection/>
    </xf>
    <xf numFmtId="2" fontId="0" fillId="0" borderId="0" xfId="0" applyNumberFormat="1" applyFont="1" applyBorder="1" applyAlignment="1">
      <alignment horizontal="center"/>
    </xf>
    <xf numFmtId="2" fontId="23" fillId="0" borderId="0" xfId="53" applyNumberFormat="1" applyFont="1" applyBorder="1" applyAlignment="1">
      <alignment horizontal="center" wrapText="1"/>
      <protection/>
    </xf>
    <xf numFmtId="2" fontId="23" fillId="0" borderId="0" xfId="53" applyNumberFormat="1" applyFont="1" applyFill="1" applyBorder="1" applyAlignment="1">
      <alignment wrapText="1"/>
      <protection/>
    </xf>
    <xf numFmtId="2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176" fontId="23" fillId="0" borderId="10" xfId="53" applyNumberFormat="1" applyFont="1" applyFill="1" applyBorder="1" applyAlignment="1">
      <alignment horizontal="center"/>
      <protection/>
    </xf>
    <xf numFmtId="176" fontId="23" fillId="0" borderId="10" xfId="53" applyNumberFormat="1" applyFont="1" applyFill="1" applyBorder="1" applyAlignment="1">
      <alignment/>
      <protection/>
    </xf>
    <xf numFmtId="176" fontId="23" fillId="0" borderId="10" xfId="53" applyNumberFormat="1" applyFont="1" applyFill="1" applyBorder="1" applyAlignment="1">
      <alignment horizontal="right"/>
      <protection/>
    </xf>
    <xf numFmtId="0" fontId="30" fillId="0" borderId="10" xfId="53" applyFont="1" applyBorder="1" applyAlignment="1">
      <alignment horizontal="center" wrapText="1"/>
      <protection/>
    </xf>
    <xf numFmtId="2" fontId="2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2" fontId="30" fillId="0" borderId="10" xfId="53" applyNumberFormat="1" applyFont="1" applyBorder="1" applyAlignment="1">
      <alignment horizontal="center" wrapText="1"/>
      <protection/>
    </xf>
    <xf numFmtId="2" fontId="29" fillId="0" borderId="10" xfId="0" applyNumberFormat="1" applyFont="1" applyBorder="1" applyAlignment="1">
      <alignment/>
    </xf>
    <xf numFmtId="2" fontId="30" fillId="0" borderId="14" xfId="53" applyNumberFormat="1" applyFont="1" applyFill="1" applyBorder="1" applyAlignment="1">
      <alignment horizontal="center"/>
      <protection/>
    </xf>
    <xf numFmtId="0" fontId="23" fillId="25" borderId="10" xfId="0" applyFont="1" applyFill="1" applyBorder="1" applyAlignment="1">
      <alignment horizontal="center"/>
    </xf>
    <xf numFmtId="0" fontId="23" fillId="0" borderId="10" xfId="53" applyFont="1" applyFill="1" applyBorder="1" applyAlignment="1">
      <alignment horizontal="center" wrapText="1"/>
      <protection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23" fillId="0" borderId="14" xfId="53" applyNumberFormat="1" applyFont="1" applyFill="1" applyBorder="1" applyAlignment="1">
      <alignment horizontal="center" wrapText="1"/>
      <protection/>
    </xf>
    <xf numFmtId="0" fontId="23" fillId="0" borderId="10" xfId="0" applyFont="1" applyBorder="1" applyAlignment="1">
      <alignment horizontal="right"/>
    </xf>
    <xf numFmtId="2" fontId="30" fillId="0" borderId="14" xfId="53" applyNumberFormat="1" applyFont="1" applyFill="1" applyBorder="1" applyAlignment="1">
      <alignment horizontal="center" wrapText="1"/>
      <protection/>
    </xf>
    <xf numFmtId="0" fontId="0" fillId="0" borderId="16" xfId="0" applyFont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2" fontId="23" fillId="24" borderId="16" xfId="53" applyNumberFormat="1" applyFont="1" applyFill="1" applyBorder="1" applyAlignment="1">
      <alignment horizontal="center" wrapText="1"/>
      <protection/>
    </xf>
    <xf numFmtId="0" fontId="23" fillId="0" borderId="10" xfId="0" applyNumberFormat="1" applyFont="1" applyBorder="1" applyAlignment="1">
      <alignment horizontal="center"/>
    </xf>
    <xf numFmtId="2" fontId="23" fillId="0" borderId="14" xfId="53" applyNumberFormat="1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2" fontId="23" fillId="24" borderId="17" xfId="53" applyNumberFormat="1" applyFont="1" applyFill="1" applyBorder="1" applyAlignment="1">
      <alignment horizontal="center" wrapText="1"/>
      <protection/>
    </xf>
    <xf numFmtId="0" fontId="23" fillId="0" borderId="16" xfId="0" applyFont="1" applyBorder="1" applyAlignment="1">
      <alignment/>
    </xf>
    <xf numFmtId="176" fontId="23" fillId="24" borderId="16" xfId="53" applyNumberFormat="1" applyFont="1" applyFill="1" applyBorder="1" applyAlignment="1">
      <alignment horizontal="center"/>
      <protection/>
    </xf>
    <xf numFmtId="2" fontId="30" fillId="0" borderId="16" xfId="53" applyNumberFormat="1" applyFont="1" applyFill="1" applyBorder="1" applyAlignment="1">
      <alignment horizontal="center" wrapText="1"/>
      <protection/>
    </xf>
    <xf numFmtId="0" fontId="0" fillId="0" borderId="18" xfId="0" applyFont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2" fontId="23" fillId="24" borderId="18" xfId="53" applyNumberFormat="1" applyFont="1" applyFill="1" applyBorder="1" applyAlignment="1">
      <alignment horizontal="center" wrapText="1"/>
      <protection/>
    </xf>
    <xf numFmtId="176" fontId="23" fillId="0" borderId="14" xfId="53" applyNumberFormat="1" applyFont="1" applyFill="1" applyBorder="1" applyAlignment="1">
      <alignment horizontal="center"/>
      <protection/>
    </xf>
    <xf numFmtId="2" fontId="23" fillId="0" borderId="17" xfId="53" applyNumberFormat="1" applyFont="1" applyFill="1" applyBorder="1" applyAlignment="1">
      <alignment horizontal="center"/>
      <protection/>
    </xf>
    <xf numFmtId="2" fontId="23" fillId="24" borderId="14" xfId="53" applyNumberFormat="1" applyFont="1" applyFill="1" applyBorder="1" applyAlignment="1">
      <alignment horizontal="center" wrapText="1"/>
      <protection/>
    </xf>
    <xf numFmtId="0" fontId="23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25" borderId="18" xfId="0" applyFont="1" applyFill="1" applyBorder="1" applyAlignment="1">
      <alignment horizontal="center"/>
    </xf>
    <xf numFmtId="2" fontId="23" fillId="0" borderId="16" xfId="53" applyNumberFormat="1" applyFont="1" applyFill="1" applyBorder="1" applyAlignment="1">
      <alignment wrapText="1"/>
      <protection/>
    </xf>
    <xf numFmtId="2" fontId="23" fillId="0" borderId="16" xfId="53" applyNumberFormat="1" applyFont="1" applyFill="1" applyBorder="1" applyAlignment="1">
      <alignment horizontal="center" wrapText="1"/>
      <protection/>
    </xf>
    <xf numFmtId="0" fontId="23" fillId="0" borderId="19" xfId="0" applyFont="1" applyBorder="1" applyAlignment="1">
      <alignment horizontal="right"/>
    </xf>
    <xf numFmtId="2" fontId="23" fillId="24" borderId="15" xfId="53" applyNumberFormat="1" applyFont="1" applyFill="1" applyBorder="1" applyAlignment="1">
      <alignment horizontal="center" wrapText="1"/>
      <protection/>
    </xf>
    <xf numFmtId="2" fontId="33" fillId="0" borderId="10" xfId="0" applyNumberFormat="1" applyFont="1" applyBorder="1" applyAlignment="1">
      <alignment horizontal="center" vertical="top" wrapText="1"/>
    </xf>
    <xf numFmtId="2" fontId="23" fillId="0" borderId="19" xfId="53" applyNumberFormat="1" applyFont="1" applyFill="1" applyBorder="1" applyAlignment="1">
      <alignment horizontal="center" wrapText="1"/>
      <protection/>
    </xf>
    <xf numFmtId="2" fontId="23" fillId="24" borderId="20" xfId="53" applyNumberFormat="1" applyFont="1" applyFill="1" applyBorder="1" applyAlignment="1">
      <alignment horizontal="center" wrapText="1"/>
      <protection/>
    </xf>
    <xf numFmtId="2" fontId="30" fillId="0" borderId="21" xfId="53" applyNumberFormat="1" applyFont="1" applyFill="1" applyBorder="1" applyAlignment="1">
      <alignment horizontal="center" wrapText="1"/>
      <protection/>
    </xf>
    <xf numFmtId="2" fontId="23" fillId="0" borderId="17" xfId="53" applyNumberFormat="1" applyFont="1" applyBorder="1" applyAlignment="1">
      <alignment horizontal="center" wrapText="1"/>
      <protection/>
    </xf>
    <xf numFmtId="2" fontId="23" fillId="0" borderId="17" xfId="0" applyNumberFormat="1" applyFont="1" applyBorder="1" applyAlignment="1">
      <alignment horizontal="center"/>
    </xf>
    <xf numFmtId="2" fontId="30" fillId="0" borderId="16" xfId="53" applyNumberFormat="1" applyFont="1" applyBorder="1" applyAlignment="1">
      <alignment horizontal="center" wrapText="1"/>
      <protection/>
    </xf>
    <xf numFmtId="2" fontId="30" fillId="0" borderId="16" xfId="0" applyNumberFormat="1" applyFont="1" applyBorder="1" applyAlignment="1">
      <alignment horizontal="center"/>
    </xf>
    <xf numFmtId="2" fontId="23" fillId="0" borderId="19" xfId="53" applyNumberFormat="1" applyFont="1" applyFill="1" applyBorder="1" applyAlignment="1">
      <alignment horizontal="center"/>
      <protection/>
    </xf>
    <xf numFmtId="2" fontId="23" fillId="0" borderId="10" xfId="0" applyNumberFormat="1" applyFont="1" applyBorder="1" applyAlignment="1">
      <alignment horizontal="center" vertical="top" wrapText="1"/>
    </xf>
    <xf numFmtId="2" fontId="23" fillId="24" borderId="19" xfId="53" applyNumberFormat="1" applyFont="1" applyFill="1" applyBorder="1" applyAlignment="1">
      <alignment horizontal="center" wrapText="1"/>
      <protection/>
    </xf>
    <xf numFmtId="176" fontId="23" fillId="0" borderId="19" xfId="53" applyNumberFormat="1" applyFont="1" applyFill="1" applyBorder="1" applyAlignment="1">
      <alignment horizontal="center"/>
      <protection/>
    </xf>
    <xf numFmtId="176" fontId="23" fillId="24" borderId="22" xfId="53" applyNumberFormat="1" applyFont="1" applyFill="1" applyBorder="1" applyAlignment="1">
      <alignment horizontal="center"/>
      <protection/>
    </xf>
    <xf numFmtId="0" fontId="23" fillId="0" borderId="19" xfId="0" applyFont="1" applyBorder="1" applyAlignment="1">
      <alignment horizontal="center"/>
    </xf>
    <xf numFmtId="177" fontId="23" fillId="0" borderId="10" xfId="53" applyNumberFormat="1" applyFont="1" applyFill="1" applyBorder="1" applyAlignment="1">
      <alignment horizontal="center"/>
      <protection/>
    </xf>
    <xf numFmtId="2" fontId="30" fillId="0" borderId="19" xfId="53" applyNumberFormat="1" applyFont="1" applyFill="1" applyBorder="1" applyAlignment="1">
      <alignment horizontal="center" wrapText="1"/>
      <protection/>
    </xf>
    <xf numFmtId="0" fontId="23" fillId="0" borderId="16" xfId="0" applyFont="1" applyBorder="1" applyAlignment="1">
      <alignment horizontal="left"/>
    </xf>
    <xf numFmtId="0" fontId="23" fillId="0" borderId="10" xfId="0" applyFont="1" applyBorder="1" applyAlignment="1">
      <alignment horizontal="center" wrapText="1"/>
    </xf>
    <xf numFmtId="183" fontId="23" fillId="0" borderId="10" xfId="53" applyNumberFormat="1" applyFont="1" applyFill="1" applyBorder="1" applyAlignment="1">
      <alignment horizontal="center"/>
      <protection/>
    </xf>
    <xf numFmtId="177" fontId="23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 wrapText="1"/>
    </xf>
    <xf numFmtId="2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83" fontId="23" fillId="0" borderId="14" xfId="53" applyNumberFormat="1" applyFont="1" applyFill="1" applyBorder="1" applyAlignment="1">
      <alignment horizontal="center"/>
      <protection/>
    </xf>
    <xf numFmtId="177" fontId="23" fillId="0" borderId="14" xfId="53" applyNumberFormat="1" applyFont="1" applyFill="1" applyBorder="1" applyAlignment="1">
      <alignment horizontal="center" wrapText="1"/>
      <protection/>
    </xf>
    <xf numFmtId="183" fontId="23" fillId="0" borderId="14" xfId="53" applyNumberFormat="1" applyFont="1" applyFill="1" applyBorder="1" applyAlignment="1">
      <alignment horizontal="center" wrapText="1"/>
      <protection/>
    </xf>
    <xf numFmtId="177" fontId="23" fillId="0" borderId="10" xfId="53" applyNumberFormat="1" applyFont="1" applyFill="1" applyBorder="1" applyAlignment="1">
      <alignment horizontal="center" wrapText="1"/>
      <protection/>
    </xf>
    <xf numFmtId="183" fontId="23" fillId="0" borderId="10" xfId="53" applyNumberFormat="1" applyFont="1" applyFill="1" applyBorder="1" applyAlignment="1">
      <alignment horizontal="center" wrapText="1"/>
      <protection/>
    </xf>
    <xf numFmtId="177" fontId="0" fillId="0" borderId="10" xfId="0" applyNumberFormat="1" applyFont="1" applyBorder="1" applyAlignment="1">
      <alignment horizontal="center"/>
    </xf>
    <xf numFmtId="177" fontId="23" fillId="0" borderId="10" xfId="0" applyNumberFormat="1" applyFont="1" applyBorder="1" applyAlignment="1">
      <alignment horizontal="center"/>
    </xf>
    <xf numFmtId="2" fontId="23" fillId="0" borderId="21" xfId="53" applyNumberFormat="1" applyFont="1" applyFill="1" applyBorder="1" applyAlignment="1">
      <alignment horizontal="center" wrapText="1"/>
      <protection/>
    </xf>
    <xf numFmtId="2" fontId="0" fillId="0" borderId="16" xfId="0" applyNumberFormat="1" applyFont="1" applyBorder="1" applyAlignment="1">
      <alignment horizontal="center"/>
    </xf>
    <xf numFmtId="177" fontId="23" fillId="0" borderId="10" xfId="0" applyNumberFormat="1" applyFont="1" applyBorder="1" applyAlignment="1">
      <alignment horizontal="center" vertical="top" wrapText="1"/>
    </xf>
    <xf numFmtId="183" fontId="23" fillId="0" borderId="10" xfId="0" applyNumberFormat="1" applyFont="1" applyBorder="1" applyAlignment="1">
      <alignment horizontal="center" vertical="top" wrapText="1"/>
    </xf>
    <xf numFmtId="2" fontId="23" fillId="0" borderId="16" xfId="0" applyNumberFormat="1" applyFont="1" applyBorder="1" applyAlignment="1">
      <alignment horizontal="center"/>
    </xf>
    <xf numFmtId="183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2" fontId="0" fillId="26" borderId="10" xfId="0" applyNumberFormat="1" applyFill="1" applyBorder="1" applyAlignment="1" applyProtection="1">
      <alignment horizontal="center"/>
      <protection locked="0"/>
    </xf>
    <xf numFmtId="2" fontId="0" fillId="26" borderId="23" xfId="0" applyNumberFormat="1" applyFill="1" applyBorder="1" applyAlignment="1" applyProtection="1">
      <alignment horizontal="center"/>
      <protection locked="0"/>
    </xf>
    <xf numFmtId="0" fontId="34" fillId="27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2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right" vertical="center" wrapText="1"/>
    </xf>
    <xf numFmtId="0" fontId="0" fillId="25" borderId="26" xfId="0" applyFont="1" applyFill="1" applyBorder="1" applyAlignment="1">
      <alignment horizontal="right" vertical="center" wrapText="1"/>
    </xf>
    <xf numFmtId="0" fontId="0" fillId="25" borderId="27" xfId="0" applyFont="1" applyFill="1" applyBorder="1" applyAlignment="1">
      <alignment horizontal="right" vertical="center" wrapText="1"/>
    </xf>
    <xf numFmtId="0" fontId="0" fillId="25" borderId="22" xfId="0" applyFont="1" applyFill="1" applyBorder="1" applyAlignment="1">
      <alignment horizontal="right" vertical="center" wrapText="1"/>
    </xf>
    <xf numFmtId="0" fontId="0" fillId="25" borderId="13" xfId="0" applyFont="1" applyFill="1" applyBorder="1" applyAlignment="1">
      <alignment horizontal="right" vertical="center" wrapText="1"/>
    </xf>
    <xf numFmtId="0" fontId="0" fillId="25" borderId="21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center"/>
    </xf>
    <xf numFmtId="2" fontId="0" fillId="25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25" borderId="10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wrapText="1"/>
    </xf>
    <xf numFmtId="0" fontId="23" fillId="0" borderId="25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25" borderId="15" xfId="0" applyFont="1" applyFill="1" applyBorder="1" applyAlignment="1">
      <alignment horizontal="right" vertical="center" wrapText="1"/>
    </xf>
    <xf numFmtId="0" fontId="0" fillId="25" borderId="0" xfId="0" applyFont="1" applyFill="1" applyBorder="1" applyAlignment="1">
      <alignment horizontal="right" vertical="center" wrapText="1"/>
    </xf>
    <xf numFmtId="0" fontId="0" fillId="25" borderId="28" xfId="0" applyFont="1" applyFill="1" applyBorder="1" applyAlignment="1">
      <alignment horizontal="right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25" borderId="19" xfId="0" applyFont="1" applyFill="1" applyBorder="1" applyAlignment="1">
      <alignment horizontal="right" vertical="center" wrapText="1"/>
    </xf>
    <xf numFmtId="0" fontId="0" fillId="25" borderId="25" xfId="0" applyFont="1" applyFill="1" applyBorder="1" applyAlignment="1">
      <alignment horizontal="right" vertical="center" wrapText="1"/>
    </xf>
    <xf numFmtId="0" fontId="0" fillId="25" borderId="14" xfId="0" applyFont="1" applyFill="1" applyBorder="1" applyAlignment="1">
      <alignment horizontal="right" vertical="center" wrapText="1"/>
    </xf>
    <xf numFmtId="0" fontId="24" fillId="0" borderId="2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2" fontId="0" fillId="25" borderId="19" xfId="0" applyNumberFormat="1" applyFont="1" applyFill="1" applyBorder="1" applyAlignment="1">
      <alignment horizontal="center"/>
    </xf>
    <xf numFmtId="0" fontId="0" fillId="25" borderId="19" xfId="0" applyFont="1" applyFill="1" applyBorder="1" applyAlignment="1">
      <alignment horizontal="center"/>
    </xf>
    <xf numFmtId="0" fontId="23" fillId="0" borderId="25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9" fillId="25" borderId="20" xfId="0" applyFont="1" applyFill="1" applyBorder="1" applyAlignment="1">
      <alignment horizontal="right" vertical="center" wrapText="1"/>
    </xf>
    <xf numFmtId="0" fontId="29" fillId="25" borderId="26" xfId="0" applyFont="1" applyFill="1" applyBorder="1" applyAlignment="1">
      <alignment horizontal="right" vertical="center" wrapText="1"/>
    </xf>
    <xf numFmtId="0" fontId="29" fillId="25" borderId="27" xfId="0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left" wrapText="1"/>
    </xf>
    <xf numFmtId="0" fontId="22" fillId="0" borderId="19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2" fontId="23" fillId="25" borderId="10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327"/>
  <sheetViews>
    <sheetView tabSelected="1" view="pageBreakPreview" zoomScale="60" zoomScaleNormal="90" zoomScalePageLayoutView="0" workbookViewId="0" topLeftCell="A1">
      <selection activeCell="AA15" sqref="AA15"/>
    </sheetView>
  </sheetViews>
  <sheetFormatPr defaultColWidth="9.00390625" defaultRowHeight="12.75"/>
  <cols>
    <col min="2" max="2" width="10.75390625" style="0" customWidth="1"/>
    <col min="6" max="6" width="7.25390625" style="0" customWidth="1"/>
    <col min="7" max="7" width="7.00390625" style="0" customWidth="1"/>
    <col min="8" max="8" width="7.875" style="0" customWidth="1"/>
    <col min="9" max="9" width="7.75390625" style="0" customWidth="1"/>
    <col min="11" max="11" width="8.375" style="0" customWidth="1"/>
    <col min="12" max="12" width="7.25390625" style="0" customWidth="1"/>
    <col min="13" max="13" width="7.375" style="0" customWidth="1"/>
    <col min="14" max="14" width="6.75390625" style="0" customWidth="1"/>
    <col min="15" max="15" width="7.75390625" style="0" customWidth="1"/>
    <col min="16" max="16" width="7.125" style="0" customWidth="1"/>
    <col min="17" max="20" width="7.25390625" style="0" customWidth="1"/>
    <col min="21" max="21" width="6.625" style="0" customWidth="1"/>
    <col min="22" max="22" width="7.75390625" style="0" customWidth="1"/>
    <col min="23" max="23" width="7.375" style="0" customWidth="1"/>
  </cols>
  <sheetData>
    <row r="2" spans="1:7" ht="12.75">
      <c r="A2" s="133" t="s">
        <v>52</v>
      </c>
      <c r="B2" s="134"/>
      <c r="C2" s="134"/>
      <c r="D2" s="134"/>
      <c r="E2" s="134"/>
      <c r="F2" s="134"/>
      <c r="G2" s="134"/>
    </row>
    <row r="3" spans="1:23" ht="12.75">
      <c r="A3" s="135" t="s">
        <v>53</v>
      </c>
      <c r="B3" s="136"/>
      <c r="C3" s="136"/>
      <c r="D3" s="136"/>
      <c r="E3" s="136"/>
      <c r="F3" s="136"/>
      <c r="G3" s="13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12.75" customHeight="1">
      <c r="A4" s="141" t="s">
        <v>17</v>
      </c>
      <c r="B4" s="141" t="s">
        <v>9</v>
      </c>
      <c r="C4" s="141" t="s">
        <v>4</v>
      </c>
      <c r="D4" s="141"/>
      <c r="E4" s="141"/>
      <c r="F4" s="3"/>
      <c r="G4" s="140" t="s">
        <v>18</v>
      </c>
      <c r="H4" s="140"/>
      <c r="I4" s="140"/>
      <c r="J4" s="23"/>
      <c r="K4" s="213" t="s">
        <v>99</v>
      </c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</row>
    <row r="5" spans="1:23" ht="38.25">
      <c r="A5" s="141"/>
      <c r="B5" s="141"/>
      <c r="C5" s="141"/>
      <c r="D5" s="141"/>
      <c r="E5" s="141"/>
      <c r="F5" s="4" t="s">
        <v>35</v>
      </c>
      <c r="G5" s="24" t="s">
        <v>0</v>
      </c>
      <c r="H5" s="24" t="s">
        <v>1</v>
      </c>
      <c r="I5" s="24" t="s">
        <v>41</v>
      </c>
      <c r="J5" s="25" t="s">
        <v>36</v>
      </c>
      <c r="K5" s="26" t="s">
        <v>40</v>
      </c>
      <c r="L5" s="26" t="s">
        <v>100</v>
      </c>
      <c r="M5" s="24" t="s">
        <v>101</v>
      </c>
      <c r="N5" s="26" t="s">
        <v>102</v>
      </c>
      <c r="O5" s="26" t="s">
        <v>103</v>
      </c>
      <c r="P5" s="26" t="s">
        <v>104</v>
      </c>
      <c r="Q5" s="26" t="s">
        <v>105</v>
      </c>
      <c r="R5" s="26" t="s">
        <v>106</v>
      </c>
      <c r="S5" s="26" t="s">
        <v>107</v>
      </c>
      <c r="T5" s="26" t="s">
        <v>108</v>
      </c>
      <c r="U5" s="26" t="s">
        <v>109</v>
      </c>
      <c r="V5" s="26" t="s">
        <v>110</v>
      </c>
      <c r="W5" s="26" t="s">
        <v>111</v>
      </c>
    </row>
    <row r="6" spans="1:23" ht="12.75">
      <c r="A6" s="3">
        <v>1</v>
      </c>
      <c r="B6" s="3">
        <v>2</v>
      </c>
      <c r="C6" s="140">
        <v>3</v>
      </c>
      <c r="D6" s="140"/>
      <c r="E6" s="140"/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  <c r="W6" s="3">
        <v>21</v>
      </c>
    </row>
    <row r="7" spans="1:23" ht="12.75">
      <c r="A7" s="141" t="s">
        <v>11</v>
      </c>
      <c r="B7" s="141"/>
      <c r="C7" s="141"/>
      <c r="D7" s="141"/>
      <c r="E7" s="141"/>
      <c r="F7" s="141"/>
      <c r="G7" s="141"/>
      <c r="H7" s="141"/>
      <c r="I7" s="141"/>
      <c r="J7" s="14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</row>
    <row r="8" spans="1:23" ht="26.25" customHeight="1">
      <c r="A8" s="153" t="s">
        <v>19</v>
      </c>
      <c r="B8" s="59" t="s">
        <v>47</v>
      </c>
      <c r="C8" s="146" t="s">
        <v>48</v>
      </c>
      <c r="D8" s="146"/>
      <c r="E8" s="146"/>
      <c r="F8" s="8">
        <v>185</v>
      </c>
      <c r="G8" s="31">
        <v>11.9</v>
      </c>
      <c r="H8" s="31">
        <v>13.1</v>
      </c>
      <c r="I8" s="31">
        <v>5.9</v>
      </c>
      <c r="J8" s="99">
        <v>189.4</v>
      </c>
      <c r="K8" s="111" t="s">
        <v>123</v>
      </c>
      <c r="L8" s="111" t="s">
        <v>137</v>
      </c>
      <c r="M8" s="111" t="s">
        <v>138</v>
      </c>
      <c r="N8" s="111">
        <v>2.81</v>
      </c>
      <c r="O8" s="111">
        <v>1</v>
      </c>
      <c r="P8" s="111">
        <v>347</v>
      </c>
      <c r="Q8" s="111">
        <v>207</v>
      </c>
      <c r="R8" s="111">
        <v>123</v>
      </c>
      <c r="S8" s="111">
        <v>24</v>
      </c>
      <c r="T8" s="111">
        <v>203</v>
      </c>
      <c r="U8" s="111">
        <v>2</v>
      </c>
      <c r="V8" s="111" t="s">
        <v>139</v>
      </c>
      <c r="W8" s="111">
        <v>21.8</v>
      </c>
    </row>
    <row r="9" spans="1:23" ht="12.75" customHeight="1">
      <c r="A9" s="154"/>
      <c r="B9" s="9" t="s">
        <v>49</v>
      </c>
      <c r="C9" s="146" t="s">
        <v>38</v>
      </c>
      <c r="D9" s="146"/>
      <c r="E9" s="146"/>
      <c r="F9" s="8">
        <v>200</v>
      </c>
      <c r="G9" s="31">
        <v>0.2</v>
      </c>
      <c r="H9" s="31">
        <v>0</v>
      </c>
      <c r="I9" s="31">
        <v>6.4</v>
      </c>
      <c r="J9" s="99">
        <v>26.8</v>
      </c>
      <c r="K9" s="105">
        <v>0</v>
      </c>
      <c r="L9" s="27">
        <v>0.01</v>
      </c>
      <c r="M9" s="27">
        <v>0.3</v>
      </c>
      <c r="N9" s="27">
        <v>0.09</v>
      </c>
      <c r="O9" s="27">
        <v>0</v>
      </c>
      <c r="P9" s="27">
        <v>1</v>
      </c>
      <c r="Q9" s="28">
        <v>21</v>
      </c>
      <c r="R9" s="28">
        <v>66</v>
      </c>
      <c r="S9" s="28">
        <v>4</v>
      </c>
      <c r="T9" s="28">
        <v>7</v>
      </c>
      <c r="U9" s="28">
        <v>1</v>
      </c>
      <c r="V9" s="28">
        <v>0</v>
      </c>
      <c r="W9" s="28">
        <v>0</v>
      </c>
    </row>
    <row r="10" spans="1:23" ht="12.75" customHeight="1">
      <c r="A10" s="154"/>
      <c r="B10" s="9" t="s">
        <v>50</v>
      </c>
      <c r="C10" s="146" t="s">
        <v>51</v>
      </c>
      <c r="D10" s="146"/>
      <c r="E10" s="146"/>
      <c r="F10" s="8">
        <v>40</v>
      </c>
      <c r="G10" s="27">
        <v>3.2</v>
      </c>
      <c r="H10" s="27">
        <v>0.4</v>
      </c>
      <c r="I10" s="27">
        <v>19.6</v>
      </c>
      <c r="J10" s="92">
        <v>95</v>
      </c>
      <c r="K10" s="27">
        <v>0.04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8">
        <v>0</v>
      </c>
      <c r="R10" s="28">
        <v>9.2</v>
      </c>
      <c r="S10" s="28">
        <v>13.2</v>
      </c>
      <c r="T10" s="28">
        <v>34.8</v>
      </c>
      <c r="U10" s="28">
        <v>0.44</v>
      </c>
      <c r="V10" s="28">
        <v>0</v>
      </c>
      <c r="W10" s="28">
        <v>0</v>
      </c>
    </row>
    <row r="11" spans="1:23" ht="12.75" customHeight="1">
      <c r="A11" s="154"/>
      <c r="B11" s="9" t="s">
        <v>50</v>
      </c>
      <c r="C11" s="146" t="s">
        <v>7</v>
      </c>
      <c r="D11" s="146"/>
      <c r="E11" s="146"/>
      <c r="F11" s="8">
        <v>120</v>
      </c>
      <c r="G11" s="27">
        <v>0.5</v>
      </c>
      <c r="H11" s="27">
        <v>0.5</v>
      </c>
      <c r="I11" s="27">
        <v>11.8</v>
      </c>
      <c r="J11" s="92">
        <v>53.3</v>
      </c>
      <c r="K11" s="27">
        <v>0.025</v>
      </c>
      <c r="L11" s="27">
        <v>0</v>
      </c>
      <c r="M11" s="27">
        <v>0</v>
      </c>
      <c r="N11" s="27">
        <v>0</v>
      </c>
      <c r="O11" s="27">
        <v>12</v>
      </c>
      <c r="P11" s="27">
        <v>0</v>
      </c>
      <c r="Q11" s="28">
        <v>336</v>
      </c>
      <c r="R11" s="28">
        <v>19.2</v>
      </c>
      <c r="S11" s="28">
        <v>10.8</v>
      </c>
      <c r="T11" s="28">
        <v>13.2</v>
      </c>
      <c r="U11" s="28">
        <v>2.64</v>
      </c>
      <c r="V11" s="28">
        <v>0</v>
      </c>
      <c r="W11" s="28">
        <v>0</v>
      </c>
    </row>
    <row r="12" spans="1:23" ht="12.75">
      <c r="A12" s="154"/>
      <c r="B12" s="9" t="s">
        <v>50</v>
      </c>
      <c r="C12" s="146" t="s">
        <v>39</v>
      </c>
      <c r="D12" s="146"/>
      <c r="E12" s="146"/>
      <c r="F12" s="8">
        <v>35</v>
      </c>
      <c r="G12" s="27">
        <v>0.3</v>
      </c>
      <c r="H12" s="27">
        <v>0</v>
      </c>
      <c r="I12" s="27">
        <v>27.9</v>
      </c>
      <c r="J12" s="92">
        <v>113.2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95">
        <v>0</v>
      </c>
      <c r="Q12" s="96">
        <v>0</v>
      </c>
      <c r="R12" s="96">
        <v>8.75</v>
      </c>
      <c r="S12" s="96">
        <v>2.1</v>
      </c>
      <c r="T12" s="96">
        <v>4.2</v>
      </c>
      <c r="U12" s="96">
        <v>0.49</v>
      </c>
      <c r="V12" s="96">
        <v>0</v>
      </c>
      <c r="W12" s="96">
        <v>0</v>
      </c>
    </row>
    <row r="13" spans="1:23" ht="12.75" customHeight="1">
      <c r="A13" s="154"/>
      <c r="B13" s="54"/>
      <c r="C13" s="139"/>
      <c r="D13" s="139"/>
      <c r="E13" s="139"/>
      <c r="F13" s="12"/>
      <c r="G13" s="13"/>
      <c r="H13" s="13"/>
      <c r="I13" s="13"/>
      <c r="J13" s="106"/>
      <c r="K13" s="27"/>
      <c r="L13" s="27"/>
      <c r="M13" s="27"/>
      <c r="N13" s="27"/>
      <c r="O13" s="27"/>
      <c r="P13" s="27"/>
      <c r="Q13" s="28"/>
      <c r="R13" s="28"/>
      <c r="S13" s="28"/>
      <c r="T13" s="28"/>
      <c r="U13" s="28"/>
      <c r="V13" s="28"/>
      <c r="W13" s="28"/>
    </row>
    <row r="14" spans="1:23" ht="12.75" customHeight="1">
      <c r="A14" s="145"/>
      <c r="B14" s="83"/>
      <c r="C14" s="155" t="s">
        <v>24</v>
      </c>
      <c r="D14" s="156"/>
      <c r="E14" s="157"/>
      <c r="F14" s="71"/>
      <c r="G14" s="72">
        <f aca="true" t="shared" si="0" ref="G14:W14">SUM(G8:G13)</f>
        <v>16.1</v>
      </c>
      <c r="H14" s="72">
        <f t="shared" si="0"/>
        <v>14</v>
      </c>
      <c r="I14" s="72">
        <f t="shared" si="0"/>
        <v>71.6</v>
      </c>
      <c r="J14" s="93">
        <f t="shared" si="0"/>
        <v>477.70000000000005</v>
      </c>
      <c r="K14" s="11">
        <f t="shared" si="0"/>
        <v>0.065</v>
      </c>
      <c r="L14" s="11">
        <f t="shared" si="0"/>
        <v>0.01</v>
      </c>
      <c r="M14" s="11">
        <f t="shared" si="0"/>
        <v>0.3</v>
      </c>
      <c r="N14" s="11">
        <f t="shared" si="0"/>
        <v>2.9</v>
      </c>
      <c r="O14" s="11">
        <f t="shared" si="0"/>
        <v>13</v>
      </c>
      <c r="P14" s="11">
        <f t="shared" si="0"/>
        <v>348</v>
      </c>
      <c r="Q14" s="11">
        <f t="shared" si="0"/>
        <v>564</v>
      </c>
      <c r="R14" s="11">
        <f t="shared" si="0"/>
        <v>226.14999999999998</v>
      </c>
      <c r="S14" s="11">
        <f t="shared" si="0"/>
        <v>54.1</v>
      </c>
      <c r="T14" s="11">
        <f t="shared" si="0"/>
        <v>262.2</v>
      </c>
      <c r="U14" s="11">
        <f t="shared" si="0"/>
        <v>6.57</v>
      </c>
      <c r="V14" s="11">
        <f t="shared" si="0"/>
        <v>0</v>
      </c>
      <c r="W14" s="11">
        <f t="shared" si="0"/>
        <v>21.8</v>
      </c>
    </row>
    <row r="15" spans="1:23" ht="25.5" customHeight="1">
      <c r="A15" s="143" t="s">
        <v>2</v>
      </c>
      <c r="B15" s="8" t="s">
        <v>187</v>
      </c>
      <c r="C15" s="146" t="s">
        <v>147</v>
      </c>
      <c r="D15" s="146"/>
      <c r="E15" s="146"/>
      <c r="F15" s="8">
        <v>80</v>
      </c>
      <c r="G15" s="8">
        <v>1.09</v>
      </c>
      <c r="H15" s="8">
        <v>8.12</v>
      </c>
      <c r="I15" s="8">
        <v>4.82</v>
      </c>
      <c r="J15" s="104">
        <v>96.7</v>
      </c>
      <c r="K15" s="111">
        <v>0.02</v>
      </c>
      <c r="L15" s="111">
        <v>0.03</v>
      </c>
      <c r="M15" s="111">
        <v>322.17</v>
      </c>
      <c r="N15" s="111">
        <v>0.53</v>
      </c>
      <c r="O15" s="111">
        <v>24</v>
      </c>
      <c r="P15" s="111">
        <v>116</v>
      </c>
      <c r="Q15" s="111">
        <v>213</v>
      </c>
      <c r="R15" s="111">
        <v>31</v>
      </c>
      <c r="S15" s="111">
        <v>14</v>
      </c>
      <c r="T15" s="111">
        <v>25</v>
      </c>
      <c r="U15" s="111">
        <v>0</v>
      </c>
      <c r="V15" s="111">
        <v>13.2</v>
      </c>
      <c r="W15" s="111">
        <v>0.1</v>
      </c>
    </row>
    <row r="16" spans="1:23" ht="16.5" customHeight="1">
      <c r="A16" s="144"/>
      <c r="B16" s="8">
        <v>96</v>
      </c>
      <c r="C16" s="166" t="s">
        <v>96</v>
      </c>
      <c r="D16" s="167"/>
      <c r="E16" s="168"/>
      <c r="F16" s="8">
        <v>250</v>
      </c>
      <c r="G16" s="8">
        <v>2.02</v>
      </c>
      <c r="H16" s="8">
        <v>10.19</v>
      </c>
      <c r="I16" s="8">
        <v>11.98</v>
      </c>
      <c r="J16" s="104">
        <v>107.25</v>
      </c>
      <c r="K16" s="110">
        <v>0.093</v>
      </c>
      <c r="L16" s="111">
        <v>0</v>
      </c>
      <c r="M16" s="111">
        <v>0</v>
      </c>
      <c r="N16" s="111">
        <v>0</v>
      </c>
      <c r="O16" s="111">
        <v>8.38</v>
      </c>
      <c r="P16" s="111">
        <v>0</v>
      </c>
      <c r="Q16" s="111">
        <v>0</v>
      </c>
      <c r="R16" s="111">
        <v>29.15</v>
      </c>
      <c r="S16" s="111">
        <v>24.18</v>
      </c>
      <c r="T16" s="111">
        <v>56.73</v>
      </c>
      <c r="U16" s="111">
        <v>0.93</v>
      </c>
      <c r="V16" s="111">
        <v>0</v>
      </c>
      <c r="W16" s="111">
        <v>0</v>
      </c>
    </row>
    <row r="17" spans="1:23" ht="19.5" customHeight="1">
      <c r="A17" s="144"/>
      <c r="B17" s="8">
        <v>406</v>
      </c>
      <c r="C17" s="146" t="s">
        <v>200</v>
      </c>
      <c r="D17" s="146"/>
      <c r="E17" s="146"/>
      <c r="F17" s="8">
        <v>220</v>
      </c>
      <c r="G17" s="130">
        <v>18.29</v>
      </c>
      <c r="H17" s="130">
        <v>18.17</v>
      </c>
      <c r="I17" s="131">
        <v>43.31</v>
      </c>
      <c r="J17" s="130">
        <v>410.28</v>
      </c>
      <c r="K17" s="111">
        <v>0.1</v>
      </c>
      <c r="L17" s="111">
        <v>0.1</v>
      </c>
      <c r="M17" s="111">
        <v>161.7</v>
      </c>
      <c r="N17" s="111">
        <v>8.77</v>
      </c>
      <c r="O17" s="111">
        <v>2</v>
      </c>
      <c r="P17" s="111">
        <v>321</v>
      </c>
      <c r="Q17" s="111">
        <v>421</v>
      </c>
      <c r="R17" s="111">
        <v>83</v>
      </c>
      <c r="S17" s="111">
        <v>120</v>
      </c>
      <c r="T17" s="111">
        <v>258</v>
      </c>
      <c r="U17" s="111">
        <v>1</v>
      </c>
      <c r="V17" s="111">
        <v>43.7</v>
      </c>
      <c r="W17" s="111">
        <v>30.2</v>
      </c>
    </row>
    <row r="18" spans="1:23" ht="12.75" customHeight="1">
      <c r="A18" s="144"/>
      <c r="B18" s="8" t="s">
        <v>188</v>
      </c>
      <c r="C18" s="146" t="s">
        <v>98</v>
      </c>
      <c r="D18" s="146"/>
      <c r="E18" s="146"/>
      <c r="F18" s="8">
        <v>200</v>
      </c>
      <c r="G18" s="8">
        <v>0.47</v>
      </c>
      <c r="H18" s="8">
        <v>0</v>
      </c>
      <c r="I18" s="8">
        <v>19.78</v>
      </c>
      <c r="J18" s="104">
        <v>81</v>
      </c>
      <c r="K18" s="27">
        <v>0</v>
      </c>
      <c r="L18" s="27">
        <v>0</v>
      </c>
      <c r="M18" s="27">
        <v>15</v>
      </c>
      <c r="N18" s="31">
        <v>0.05</v>
      </c>
      <c r="O18" s="27">
        <v>0</v>
      </c>
      <c r="P18" s="27">
        <v>0</v>
      </c>
      <c r="Q18" s="28">
        <v>0</v>
      </c>
      <c r="R18" s="28">
        <v>108</v>
      </c>
      <c r="S18" s="28">
        <v>2</v>
      </c>
      <c r="T18" s="28">
        <v>4</v>
      </c>
      <c r="U18" s="28">
        <v>0</v>
      </c>
      <c r="V18" s="28">
        <v>0</v>
      </c>
      <c r="W18" s="28">
        <v>0</v>
      </c>
    </row>
    <row r="19" spans="1:23" ht="16.5" customHeight="1">
      <c r="A19" s="144"/>
      <c r="B19" s="8" t="s">
        <v>50</v>
      </c>
      <c r="C19" s="150" t="s">
        <v>148</v>
      </c>
      <c r="D19" s="151"/>
      <c r="E19" s="152"/>
      <c r="F19" s="8">
        <v>30</v>
      </c>
      <c r="G19" s="8">
        <v>2</v>
      </c>
      <c r="H19" s="8">
        <v>0.4</v>
      </c>
      <c r="I19" s="8">
        <v>11.9</v>
      </c>
      <c r="J19" s="104">
        <v>58.7</v>
      </c>
      <c r="K19" s="31">
        <v>0.03</v>
      </c>
      <c r="L19" s="31">
        <v>0</v>
      </c>
      <c r="M19" s="31">
        <v>0</v>
      </c>
      <c r="N19" s="31">
        <v>0</v>
      </c>
      <c r="O19" s="31">
        <v>0</v>
      </c>
      <c r="P19" s="30">
        <v>0</v>
      </c>
      <c r="Q19" s="51">
        <v>0</v>
      </c>
      <c r="R19" s="51">
        <v>6.9</v>
      </c>
      <c r="S19" s="51">
        <v>7.5</v>
      </c>
      <c r="T19" s="51">
        <v>31.8</v>
      </c>
      <c r="U19" s="51">
        <v>0.93</v>
      </c>
      <c r="V19" s="51">
        <v>0</v>
      </c>
      <c r="W19" s="51">
        <v>0</v>
      </c>
    </row>
    <row r="20" spans="1:23" ht="12.75" customHeight="1">
      <c r="A20" s="144"/>
      <c r="B20" s="8" t="s">
        <v>50</v>
      </c>
      <c r="C20" s="163" t="s">
        <v>51</v>
      </c>
      <c r="D20" s="163"/>
      <c r="E20" s="163"/>
      <c r="F20" s="132">
        <v>35</v>
      </c>
      <c r="G20" s="132">
        <v>2.8</v>
      </c>
      <c r="H20" s="132">
        <v>0.35</v>
      </c>
      <c r="I20" s="132">
        <v>17.15</v>
      </c>
      <c r="J20" s="132">
        <v>83.07</v>
      </c>
      <c r="K20" s="27">
        <v>0.02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8">
        <v>0</v>
      </c>
      <c r="R20" s="28">
        <v>4.6</v>
      </c>
      <c r="S20" s="28">
        <v>6.6</v>
      </c>
      <c r="T20" s="28">
        <v>17.4</v>
      </c>
      <c r="U20" s="28">
        <v>0.22</v>
      </c>
      <c r="V20" s="28">
        <v>0</v>
      </c>
      <c r="W20" s="28">
        <v>0</v>
      </c>
    </row>
    <row r="21" spans="1:23" ht="12.75" customHeight="1">
      <c r="A21" s="144"/>
      <c r="B21" s="8"/>
      <c r="C21" s="146"/>
      <c r="D21" s="146"/>
      <c r="E21" s="146"/>
      <c r="F21" s="8"/>
      <c r="G21" s="63"/>
      <c r="H21" s="63"/>
      <c r="I21" s="63"/>
      <c r="J21" s="89"/>
      <c r="K21" s="27"/>
      <c r="L21" s="27"/>
      <c r="M21" s="27"/>
      <c r="N21" s="27"/>
      <c r="O21" s="27"/>
      <c r="P21" s="27"/>
      <c r="Q21" s="28"/>
      <c r="R21" s="28"/>
      <c r="S21" s="28"/>
      <c r="T21" s="28"/>
      <c r="U21" s="28"/>
      <c r="V21" s="28"/>
      <c r="W21" s="28"/>
    </row>
    <row r="22" spans="1:23" ht="12.75">
      <c r="A22" s="144"/>
      <c r="B22" s="8"/>
      <c r="C22" s="164" t="s">
        <v>25</v>
      </c>
      <c r="D22" s="164"/>
      <c r="E22" s="164"/>
      <c r="F22" s="58"/>
      <c r="G22" s="11">
        <f aca="true" t="shared" si="1" ref="G22:W22">SUM(G15:G21)</f>
        <v>26.669999999999998</v>
      </c>
      <c r="H22" s="11">
        <f t="shared" si="1"/>
        <v>37.230000000000004</v>
      </c>
      <c r="I22" s="11">
        <f t="shared" si="1"/>
        <v>108.94</v>
      </c>
      <c r="J22" s="101">
        <f t="shared" si="1"/>
        <v>837</v>
      </c>
      <c r="K22" s="11">
        <f t="shared" si="1"/>
        <v>0.263</v>
      </c>
      <c r="L22" s="11">
        <f t="shared" si="1"/>
        <v>0.13</v>
      </c>
      <c r="M22" s="11">
        <f t="shared" si="1"/>
        <v>498.87</v>
      </c>
      <c r="N22" s="11">
        <f t="shared" si="1"/>
        <v>9.35</v>
      </c>
      <c r="O22" s="11">
        <f t="shared" si="1"/>
        <v>34.38</v>
      </c>
      <c r="P22" s="11">
        <f t="shared" si="1"/>
        <v>437</v>
      </c>
      <c r="Q22" s="11">
        <f t="shared" si="1"/>
        <v>634</v>
      </c>
      <c r="R22" s="11">
        <f t="shared" si="1"/>
        <v>262.65000000000003</v>
      </c>
      <c r="S22" s="11">
        <f t="shared" si="1"/>
        <v>174.28</v>
      </c>
      <c r="T22" s="11">
        <f t="shared" si="1"/>
        <v>392.93</v>
      </c>
      <c r="U22" s="11">
        <f t="shared" si="1"/>
        <v>3.0800000000000005</v>
      </c>
      <c r="V22" s="11">
        <f t="shared" si="1"/>
        <v>56.900000000000006</v>
      </c>
      <c r="W22" s="11">
        <f t="shared" si="1"/>
        <v>30.3</v>
      </c>
    </row>
    <row r="23" spans="1:23" ht="12.75" customHeight="1">
      <c r="A23" s="165"/>
      <c r="B23" s="8"/>
      <c r="C23" s="146"/>
      <c r="D23" s="146"/>
      <c r="E23" s="146"/>
      <c r="F23" s="8"/>
      <c r="G23" s="31"/>
      <c r="H23" s="31"/>
      <c r="I23" s="31"/>
      <c r="J23" s="31"/>
      <c r="K23" s="69"/>
      <c r="L23" s="31"/>
      <c r="M23" s="31"/>
      <c r="N23" s="31"/>
      <c r="O23" s="31"/>
      <c r="P23" s="30"/>
      <c r="Q23" s="28"/>
      <c r="R23" s="28"/>
      <c r="S23" s="28"/>
      <c r="T23" s="28"/>
      <c r="U23" s="28"/>
      <c r="V23" s="28"/>
      <c r="W23" s="28"/>
    </row>
    <row r="24" spans="1:23" ht="12.75" customHeight="1">
      <c r="A24" s="143" t="s">
        <v>3</v>
      </c>
      <c r="B24" s="8" t="s">
        <v>50</v>
      </c>
      <c r="C24" s="146" t="s">
        <v>149</v>
      </c>
      <c r="D24" s="146"/>
      <c r="E24" s="146"/>
      <c r="F24" s="8">
        <v>40</v>
      </c>
      <c r="G24" s="8">
        <v>3</v>
      </c>
      <c r="H24" s="8">
        <v>5.3</v>
      </c>
      <c r="I24" s="8">
        <v>25.4</v>
      </c>
      <c r="J24" s="8">
        <v>166.8</v>
      </c>
      <c r="K24" s="116">
        <v>0.032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11.6</v>
      </c>
      <c r="S24" s="27">
        <v>8</v>
      </c>
      <c r="T24" s="27">
        <v>36</v>
      </c>
      <c r="U24" s="27">
        <v>0.84</v>
      </c>
      <c r="V24" s="27">
        <v>0</v>
      </c>
      <c r="W24" s="27">
        <v>0</v>
      </c>
    </row>
    <row r="25" spans="1:23" ht="26.25" customHeight="1">
      <c r="A25" s="144"/>
      <c r="B25" s="8">
        <v>386</v>
      </c>
      <c r="C25" s="146" t="s">
        <v>150</v>
      </c>
      <c r="D25" s="146"/>
      <c r="E25" s="146"/>
      <c r="F25" s="8">
        <v>200</v>
      </c>
      <c r="G25" s="27">
        <v>12</v>
      </c>
      <c r="H25" s="27">
        <v>2</v>
      </c>
      <c r="I25" s="27">
        <v>8</v>
      </c>
      <c r="J25" s="27">
        <v>74</v>
      </c>
      <c r="K25" s="27">
        <v>0.08</v>
      </c>
      <c r="L25" s="27">
        <v>0</v>
      </c>
      <c r="M25" s="27">
        <v>40</v>
      </c>
      <c r="N25" s="27">
        <v>0</v>
      </c>
      <c r="O25" s="27">
        <v>1.6</v>
      </c>
      <c r="P25" s="30">
        <v>0</v>
      </c>
      <c r="Q25" s="114">
        <v>0</v>
      </c>
      <c r="R25" s="114">
        <v>240</v>
      </c>
      <c r="S25" s="114">
        <v>30</v>
      </c>
      <c r="T25" s="114">
        <v>196</v>
      </c>
      <c r="U25" s="114">
        <v>0.2</v>
      </c>
      <c r="V25" s="114">
        <v>0</v>
      </c>
      <c r="W25" s="114">
        <v>0</v>
      </c>
    </row>
    <row r="26" spans="1:23" ht="14.25" customHeight="1">
      <c r="A26" s="144"/>
      <c r="B26" s="8"/>
      <c r="C26" s="146"/>
      <c r="D26" s="146"/>
      <c r="E26" s="146"/>
      <c r="F26" s="8"/>
      <c r="G26" s="8"/>
      <c r="H26" s="8"/>
      <c r="I26" s="8"/>
      <c r="J26" s="8"/>
      <c r="K26" s="57"/>
      <c r="L26" s="17"/>
      <c r="M26" s="17"/>
      <c r="N26" s="17"/>
      <c r="O26" s="17"/>
      <c r="P26" s="55"/>
      <c r="Q26" s="16"/>
      <c r="R26" s="16"/>
      <c r="S26" s="16"/>
      <c r="T26" s="16"/>
      <c r="U26" s="16"/>
      <c r="V26" s="16"/>
      <c r="W26" s="16"/>
    </row>
    <row r="27" spans="1:23" ht="12.75" customHeight="1">
      <c r="A27" s="144"/>
      <c r="B27" s="6"/>
      <c r="C27" s="146"/>
      <c r="D27" s="146"/>
      <c r="E27" s="146"/>
      <c r="F27" s="8"/>
      <c r="G27" s="8"/>
      <c r="H27" s="8"/>
      <c r="I27" s="8"/>
      <c r="J27" s="8"/>
      <c r="K27" s="64"/>
      <c r="L27" s="15"/>
      <c r="M27" s="15"/>
      <c r="N27" s="15"/>
      <c r="O27" s="13"/>
      <c r="P27" s="16"/>
      <c r="Q27" s="56"/>
      <c r="R27" s="56"/>
      <c r="S27" s="56"/>
      <c r="T27" s="56"/>
      <c r="U27" s="56"/>
      <c r="V27" s="56"/>
      <c r="W27" s="16"/>
    </row>
    <row r="28" spans="1:23" ht="12.75" customHeight="1">
      <c r="A28" s="145"/>
      <c r="B28" s="73"/>
      <c r="C28" s="158" t="s">
        <v>26</v>
      </c>
      <c r="D28" s="159"/>
      <c r="E28" s="160"/>
      <c r="F28" s="66"/>
      <c r="G28" s="74">
        <f>SUM(G24:G27)</f>
        <v>15</v>
      </c>
      <c r="H28" s="74">
        <f aca="true" t="shared" si="2" ref="H28:W28">SUM(H24:H27)</f>
        <v>7.3</v>
      </c>
      <c r="I28" s="74">
        <f t="shared" si="2"/>
        <v>33.4</v>
      </c>
      <c r="J28" s="74">
        <f t="shared" si="2"/>
        <v>240.8</v>
      </c>
      <c r="K28" s="10">
        <f t="shared" si="2"/>
        <v>0.112</v>
      </c>
      <c r="L28" s="10">
        <f t="shared" si="2"/>
        <v>0</v>
      </c>
      <c r="M28" s="10">
        <f t="shared" si="2"/>
        <v>40</v>
      </c>
      <c r="N28" s="10">
        <f t="shared" si="2"/>
        <v>0</v>
      </c>
      <c r="O28" s="10">
        <f t="shared" si="2"/>
        <v>1.6</v>
      </c>
      <c r="P28" s="10">
        <f t="shared" si="2"/>
        <v>0</v>
      </c>
      <c r="Q28" s="10">
        <f t="shared" si="2"/>
        <v>0</v>
      </c>
      <c r="R28" s="10">
        <f t="shared" si="2"/>
        <v>251.6</v>
      </c>
      <c r="S28" s="10">
        <f t="shared" si="2"/>
        <v>38</v>
      </c>
      <c r="T28" s="10">
        <f t="shared" si="2"/>
        <v>232</v>
      </c>
      <c r="U28" s="10">
        <f t="shared" si="2"/>
        <v>1.04</v>
      </c>
      <c r="V28" s="10">
        <f t="shared" si="2"/>
        <v>0</v>
      </c>
      <c r="W28" s="10">
        <f t="shared" si="2"/>
        <v>0</v>
      </c>
    </row>
    <row r="29" spans="1:23" ht="12.75" customHeight="1">
      <c r="A29" s="169"/>
      <c r="B29" s="170"/>
      <c r="C29" s="171" t="s">
        <v>27</v>
      </c>
      <c r="D29" s="172"/>
      <c r="E29" s="173"/>
      <c r="F29" s="161"/>
      <c r="G29" s="162">
        <f>G14+G23+G28</f>
        <v>31.1</v>
      </c>
      <c r="H29" s="162">
        <f aca="true" t="shared" si="3" ref="H29:Q29">H14+H23+H28</f>
        <v>21.3</v>
      </c>
      <c r="I29" s="162">
        <f>I14+I23+I28</f>
        <v>105</v>
      </c>
      <c r="J29" s="162">
        <f t="shared" si="3"/>
        <v>718.5</v>
      </c>
      <c r="K29" s="162">
        <f t="shared" si="3"/>
        <v>0.177</v>
      </c>
      <c r="L29" s="162">
        <f t="shared" si="3"/>
        <v>0.01</v>
      </c>
      <c r="M29" s="162">
        <f>M14+M23+M28</f>
        <v>40.3</v>
      </c>
      <c r="N29" s="162">
        <f t="shared" si="3"/>
        <v>2.9</v>
      </c>
      <c r="O29" s="162">
        <f t="shared" si="3"/>
        <v>14.6</v>
      </c>
      <c r="P29" s="162">
        <f t="shared" si="3"/>
        <v>348</v>
      </c>
      <c r="Q29" s="162">
        <f t="shared" si="3"/>
        <v>564</v>
      </c>
      <c r="R29" s="162">
        <f aca="true" t="shared" si="4" ref="R29:W29">R14+R23+R28</f>
        <v>477.75</v>
      </c>
      <c r="S29" s="162">
        <f t="shared" si="4"/>
        <v>92.1</v>
      </c>
      <c r="T29" s="162">
        <f t="shared" si="4"/>
        <v>494.2</v>
      </c>
      <c r="U29" s="162">
        <f t="shared" si="4"/>
        <v>7.61</v>
      </c>
      <c r="V29" s="162">
        <f t="shared" si="4"/>
        <v>0</v>
      </c>
      <c r="W29" s="162">
        <f t="shared" si="4"/>
        <v>21.8</v>
      </c>
    </row>
    <row r="30" spans="1:23" ht="12.75">
      <c r="A30" s="169"/>
      <c r="B30" s="170"/>
      <c r="C30" s="174"/>
      <c r="D30" s="175"/>
      <c r="E30" s="176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</row>
    <row r="31" spans="1:23" ht="12.7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</row>
    <row r="32" spans="1:23" ht="12.7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</row>
    <row r="33" spans="1:23" ht="12.75">
      <c r="A33" s="129"/>
      <c r="B33" s="5"/>
      <c r="C33" s="178"/>
      <c r="D33" s="178"/>
      <c r="E33" s="178"/>
      <c r="F33" s="38"/>
      <c r="G33" s="43"/>
      <c r="H33" s="43"/>
      <c r="I33" s="43"/>
      <c r="J33" s="43"/>
      <c r="K33" s="43"/>
      <c r="L33" s="43"/>
      <c r="M33" s="43"/>
      <c r="N33" s="43"/>
      <c r="O33" s="43"/>
      <c r="P33" s="40"/>
      <c r="Q33" s="44"/>
      <c r="R33" s="44"/>
      <c r="S33" s="44"/>
      <c r="T33" s="44"/>
      <c r="U33" s="44"/>
      <c r="V33" s="44"/>
      <c r="W33" s="44"/>
    </row>
    <row r="34" spans="1:23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23" ht="12.75">
      <c r="A35" s="133" t="s">
        <v>52</v>
      </c>
      <c r="B35" s="137"/>
      <c r="C35" s="137"/>
      <c r="D35" s="137"/>
      <c r="E35" s="137"/>
      <c r="F35" s="137"/>
      <c r="G35" s="137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23" ht="12.75">
      <c r="A36" s="135" t="s">
        <v>53</v>
      </c>
      <c r="B36" s="138"/>
      <c r="C36" s="138"/>
      <c r="D36" s="138"/>
      <c r="E36" s="138"/>
      <c r="F36" s="138"/>
      <c r="G36" s="138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3" ht="12.75" customHeight="1">
      <c r="A37" s="141" t="s">
        <v>17</v>
      </c>
      <c r="B37" s="141" t="s">
        <v>9</v>
      </c>
      <c r="C37" s="141" t="s">
        <v>4</v>
      </c>
      <c r="D37" s="141"/>
      <c r="E37" s="141"/>
      <c r="F37" s="3"/>
      <c r="G37" s="140" t="s">
        <v>18</v>
      </c>
      <c r="H37" s="140"/>
      <c r="I37" s="140"/>
      <c r="J37" s="23"/>
      <c r="K37" s="213" t="s">
        <v>99</v>
      </c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5"/>
    </row>
    <row r="38" spans="1:23" ht="38.25">
      <c r="A38" s="141"/>
      <c r="B38" s="141"/>
      <c r="C38" s="141"/>
      <c r="D38" s="141"/>
      <c r="E38" s="141"/>
      <c r="F38" s="4" t="s">
        <v>35</v>
      </c>
      <c r="G38" s="24" t="s">
        <v>0</v>
      </c>
      <c r="H38" s="24" t="s">
        <v>1</v>
      </c>
      <c r="I38" s="24" t="s">
        <v>41</v>
      </c>
      <c r="J38" s="25" t="s">
        <v>36</v>
      </c>
      <c r="K38" s="26" t="s">
        <v>40</v>
      </c>
      <c r="L38" s="26" t="s">
        <v>100</v>
      </c>
      <c r="M38" s="24" t="s">
        <v>101</v>
      </c>
      <c r="N38" s="26" t="s">
        <v>102</v>
      </c>
      <c r="O38" s="26" t="s">
        <v>103</v>
      </c>
      <c r="P38" s="26" t="s">
        <v>104</v>
      </c>
      <c r="Q38" s="26" t="s">
        <v>105</v>
      </c>
      <c r="R38" s="26" t="s">
        <v>106</v>
      </c>
      <c r="S38" s="26" t="s">
        <v>107</v>
      </c>
      <c r="T38" s="26" t="s">
        <v>108</v>
      </c>
      <c r="U38" s="26" t="s">
        <v>109</v>
      </c>
      <c r="V38" s="26" t="s">
        <v>110</v>
      </c>
      <c r="W38" s="26" t="s">
        <v>111</v>
      </c>
    </row>
    <row r="39" spans="1:23" ht="12.75">
      <c r="A39" s="3">
        <v>1</v>
      </c>
      <c r="B39" s="3">
        <v>2</v>
      </c>
      <c r="C39" s="140">
        <v>3</v>
      </c>
      <c r="D39" s="140"/>
      <c r="E39" s="140"/>
      <c r="F39" s="3">
        <v>4</v>
      </c>
      <c r="G39" s="3">
        <v>5</v>
      </c>
      <c r="H39" s="3">
        <v>6</v>
      </c>
      <c r="I39" s="3">
        <v>7</v>
      </c>
      <c r="J39" s="3">
        <v>8</v>
      </c>
      <c r="K39" s="3">
        <v>9</v>
      </c>
      <c r="L39" s="3">
        <v>10</v>
      </c>
      <c r="M39" s="3">
        <v>11</v>
      </c>
      <c r="N39" s="3">
        <v>12</v>
      </c>
      <c r="O39" s="3">
        <v>13</v>
      </c>
      <c r="P39" s="3">
        <v>14</v>
      </c>
      <c r="Q39" s="3">
        <v>15</v>
      </c>
      <c r="R39" s="3">
        <v>16</v>
      </c>
      <c r="S39" s="3">
        <v>17</v>
      </c>
      <c r="T39" s="3">
        <v>18</v>
      </c>
      <c r="U39" s="3">
        <v>19</v>
      </c>
      <c r="V39" s="3">
        <v>20</v>
      </c>
      <c r="W39" s="3">
        <v>21</v>
      </c>
    </row>
    <row r="40" spans="1:23" ht="12.75">
      <c r="A40" s="141" t="s">
        <v>14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</row>
    <row r="41" spans="1:23" ht="21" customHeight="1">
      <c r="A41" s="182" t="s">
        <v>19</v>
      </c>
      <c r="B41" s="59" t="s">
        <v>54</v>
      </c>
      <c r="C41" s="163" t="s">
        <v>55</v>
      </c>
      <c r="D41" s="163"/>
      <c r="E41" s="163"/>
      <c r="F41" s="8">
        <v>60</v>
      </c>
      <c r="G41" s="31">
        <v>0.9</v>
      </c>
      <c r="H41" s="31">
        <v>0.1</v>
      </c>
      <c r="I41" s="31">
        <v>5.2</v>
      </c>
      <c r="J41" s="99">
        <v>25.2</v>
      </c>
      <c r="K41" s="111" t="s">
        <v>119</v>
      </c>
      <c r="L41" s="111" t="s">
        <v>117</v>
      </c>
      <c r="M41" s="111" t="s">
        <v>120</v>
      </c>
      <c r="N41" s="111" t="s">
        <v>116</v>
      </c>
      <c r="O41" s="111">
        <v>3</v>
      </c>
      <c r="P41" s="111">
        <v>23</v>
      </c>
      <c r="Q41" s="111">
        <v>156</v>
      </c>
      <c r="R41" s="111">
        <v>83</v>
      </c>
      <c r="S41" s="111">
        <v>13</v>
      </c>
      <c r="T41" s="111">
        <v>24</v>
      </c>
      <c r="U41" s="111">
        <v>1</v>
      </c>
      <c r="V41" s="111">
        <v>4.6</v>
      </c>
      <c r="W41" s="111" t="s">
        <v>121</v>
      </c>
    </row>
    <row r="42" spans="1:23" ht="18" customHeight="1">
      <c r="A42" s="183"/>
      <c r="B42" s="8" t="s">
        <v>56</v>
      </c>
      <c r="C42" s="163" t="s">
        <v>57</v>
      </c>
      <c r="D42" s="163"/>
      <c r="E42" s="163"/>
      <c r="F42" s="8">
        <v>10</v>
      </c>
      <c r="G42" s="8">
        <v>0.1</v>
      </c>
      <c r="H42" s="8">
        <v>7.3</v>
      </c>
      <c r="I42" s="8">
        <v>0.1</v>
      </c>
      <c r="J42" s="104">
        <v>66.1</v>
      </c>
      <c r="K42" s="108">
        <v>0</v>
      </c>
      <c r="L42" s="108">
        <v>0.01</v>
      </c>
      <c r="M42" s="108">
        <v>45</v>
      </c>
      <c r="N42" s="108">
        <v>0.02</v>
      </c>
      <c r="O42" s="108">
        <v>0</v>
      </c>
      <c r="P42" s="108">
        <v>1.5</v>
      </c>
      <c r="Q42" s="108">
        <v>3</v>
      </c>
      <c r="R42" s="108">
        <v>2.5</v>
      </c>
      <c r="S42" s="108">
        <v>0</v>
      </c>
      <c r="T42" s="108">
        <v>3</v>
      </c>
      <c r="U42" s="108">
        <v>0</v>
      </c>
      <c r="V42" s="108">
        <v>0</v>
      </c>
      <c r="W42" s="108">
        <v>0.1</v>
      </c>
    </row>
    <row r="43" spans="1:23" ht="12.75">
      <c r="A43" s="183"/>
      <c r="B43" s="8" t="s">
        <v>58</v>
      </c>
      <c r="C43" s="163" t="s">
        <v>59</v>
      </c>
      <c r="D43" s="163"/>
      <c r="E43" s="163"/>
      <c r="F43" s="8">
        <v>160</v>
      </c>
      <c r="G43" s="8">
        <v>5.7</v>
      </c>
      <c r="H43" s="8">
        <v>5.2</v>
      </c>
      <c r="I43" s="8">
        <v>35</v>
      </c>
      <c r="J43" s="104">
        <v>209.9</v>
      </c>
      <c r="K43" s="111">
        <v>0.064</v>
      </c>
      <c r="L43" s="111">
        <v>0.032</v>
      </c>
      <c r="M43" s="111">
        <v>19.58</v>
      </c>
      <c r="N43" s="111">
        <v>1.27</v>
      </c>
      <c r="O43" s="111">
        <v>0</v>
      </c>
      <c r="P43" s="111">
        <v>158.9</v>
      </c>
      <c r="Q43" s="111">
        <v>57.6</v>
      </c>
      <c r="R43" s="111">
        <v>113.07</v>
      </c>
      <c r="S43" s="111">
        <v>7.47</v>
      </c>
      <c r="T43" s="111">
        <v>43.7</v>
      </c>
      <c r="U43" s="111">
        <v>1.07</v>
      </c>
      <c r="V43" s="111">
        <v>22.19</v>
      </c>
      <c r="W43" s="111">
        <v>0.11</v>
      </c>
    </row>
    <row r="44" spans="1:23" ht="27.75" customHeight="1">
      <c r="A44" s="183"/>
      <c r="B44" s="8" t="s">
        <v>60</v>
      </c>
      <c r="C44" s="163" t="s">
        <v>61</v>
      </c>
      <c r="D44" s="163"/>
      <c r="E44" s="163"/>
      <c r="F44" s="8">
        <v>90</v>
      </c>
      <c r="G44" s="8">
        <v>11.6</v>
      </c>
      <c r="H44" s="8">
        <v>3.5</v>
      </c>
      <c r="I44" s="8">
        <v>5.5</v>
      </c>
      <c r="J44" s="104">
        <v>99.8</v>
      </c>
      <c r="K44" s="27">
        <v>0.07</v>
      </c>
      <c r="L44" s="27">
        <v>0.09</v>
      </c>
      <c r="M44" s="27">
        <v>265.79</v>
      </c>
      <c r="N44" s="27">
        <v>1.83</v>
      </c>
      <c r="O44" s="27">
        <v>0</v>
      </c>
      <c r="P44" s="27">
        <v>176</v>
      </c>
      <c r="Q44" s="51">
        <v>245</v>
      </c>
      <c r="R44" s="51">
        <v>39</v>
      </c>
      <c r="S44" s="51">
        <v>26</v>
      </c>
      <c r="T44" s="51">
        <v>155</v>
      </c>
      <c r="U44" s="51">
        <v>0</v>
      </c>
      <c r="V44" s="51">
        <v>100.3</v>
      </c>
      <c r="W44" s="51">
        <v>16</v>
      </c>
    </row>
    <row r="45" spans="1:23" ht="16.5" customHeight="1">
      <c r="A45" s="183"/>
      <c r="B45" s="8" t="s">
        <v>62</v>
      </c>
      <c r="C45" s="163" t="s">
        <v>63</v>
      </c>
      <c r="D45" s="163"/>
      <c r="E45" s="163"/>
      <c r="F45" s="8">
        <v>200</v>
      </c>
      <c r="G45" s="8">
        <v>0.2</v>
      </c>
      <c r="H45" s="8">
        <v>0.1</v>
      </c>
      <c r="I45" s="8">
        <v>6.6</v>
      </c>
      <c r="J45" s="104">
        <v>27.9</v>
      </c>
      <c r="K45" s="27">
        <v>0</v>
      </c>
      <c r="L45" s="27">
        <v>0.01</v>
      </c>
      <c r="M45" s="27">
        <v>0.38</v>
      </c>
      <c r="N45" s="27">
        <v>0.1</v>
      </c>
      <c r="O45" s="27">
        <v>1</v>
      </c>
      <c r="P45" s="27">
        <v>2</v>
      </c>
      <c r="Q45" s="51">
        <v>30</v>
      </c>
      <c r="R45" s="51">
        <v>66</v>
      </c>
      <c r="S45" s="51">
        <v>5</v>
      </c>
      <c r="T45" s="51">
        <v>8</v>
      </c>
      <c r="U45" s="51">
        <v>1</v>
      </c>
      <c r="V45" s="51">
        <v>0</v>
      </c>
      <c r="W45" s="51">
        <v>0</v>
      </c>
    </row>
    <row r="46" spans="1:23" ht="12.75">
      <c r="A46" s="183"/>
      <c r="B46" s="8" t="s">
        <v>50</v>
      </c>
      <c r="C46" s="163" t="s">
        <v>51</v>
      </c>
      <c r="D46" s="163"/>
      <c r="E46" s="163"/>
      <c r="F46" s="8">
        <v>30</v>
      </c>
      <c r="G46" s="8">
        <v>2.4</v>
      </c>
      <c r="H46" s="8">
        <v>0.3</v>
      </c>
      <c r="I46" s="8">
        <v>14.7</v>
      </c>
      <c r="J46" s="104">
        <v>71.2</v>
      </c>
      <c r="K46" s="27">
        <v>0.03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8">
        <v>0</v>
      </c>
      <c r="R46" s="28">
        <v>6.9</v>
      </c>
      <c r="S46" s="28">
        <v>9.9</v>
      </c>
      <c r="T46" s="28">
        <v>26.1</v>
      </c>
      <c r="U46" s="28">
        <v>0.33</v>
      </c>
      <c r="V46" s="28">
        <v>0</v>
      </c>
      <c r="W46" s="28">
        <v>0</v>
      </c>
    </row>
    <row r="47" spans="1:23" ht="12.75" customHeight="1">
      <c r="A47" s="184"/>
      <c r="B47" s="85"/>
      <c r="C47" s="179" t="s">
        <v>24</v>
      </c>
      <c r="D47" s="180"/>
      <c r="E47" s="181"/>
      <c r="F47" s="77"/>
      <c r="G47" s="78">
        <f>SUM(G41:G46)</f>
        <v>20.9</v>
      </c>
      <c r="H47" s="78">
        <f aca="true" t="shared" si="5" ref="H47:W47">SUM(H41:H46)</f>
        <v>16.500000000000004</v>
      </c>
      <c r="I47" s="78">
        <f t="shared" si="5"/>
        <v>67.1</v>
      </c>
      <c r="J47" s="90">
        <f t="shared" si="5"/>
        <v>500.09999999999997</v>
      </c>
      <c r="K47" s="11">
        <f t="shared" si="5"/>
        <v>0.164</v>
      </c>
      <c r="L47" s="11">
        <f t="shared" si="5"/>
        <v>0.14200000000000002</v>
      </c>
      <c r="M47" s="11">
        <f t="shared" si="5"/>
        <v>330.75</v>
      </c>
      <c r="N47" s="11">
        <f t="shared" si="5"/>
        <v>3.22</v>
      </c>
      <c r="O47" s="11">
        <f t="shared" si="5"/>
        <v>4</v>
      </c>
      <c r="P47" s="11">
        <f t="shared" si="5"/>
        <v>361.4</v>
      </c>
      <c r="Q47" s="11">
        <f t="shared" si="5"/>
        <v>491.6</v>
      </c>
      <c r="R47" s="11">
        <f t="shared" si="5"/>
        <v>310.46999999999997</v>
      </c>
      <c r="S47" s="11">
        <f t="shared" si="5"/>
        <v>61.37</v>
      </c>
      <c r="T47" s="11">
        <f t="shared" si="5"/>
        <v>259.8</v>
      </c>
      <c r="U47" s="11">
        <f t="shared" si="5"/>
        <v>3.4000000000000004</v>
      </c>
      <c r="V47" s="11">
        <f t="shared" si="5"/>
        <v>127.09</v>
      </c>
      <c r="W47" s="11">
        <f t="shared" si="5"/>
        <v>16.21</v>
      </c>
    </row>
    <row r="48" spans="1:23" ht="21.75" customHeight="1">
      <c r="A48" s="182" t="s">
        <v>2</v>
      </c>
      <c r="B48" s="8">
        <v>75</v>
      </c>
      <c r="C48" s="146" t="s">
        <v>8</v>
      </c>
      <c r="D48" s="146"/>
      <c r="E48" s="146"/>
      <c r="F48" s="8">
        <v>80</v>
      </c>
      <c r="G48" s="8">
        <v>1.61</v>
      </c>
      <c r="H48" s="8">
        <v>0.16</v>
      </c>
      <c r="I48" s="8">
        <v>16.44</v>
      </c>
      <c r="J48" s="104">
        <v>72.96</v>
      </c>
      <c r="K48" s="110">
        <v>0.032</v>
      </c>
      <c r="L48" s="111">
        <v>0</v>
      </c>
      <c r="M48" s="111">
        <v>0</v>
      </c>
      <c r="N48" s="111">
        <v>0</v>
      </c>
      <c r="O48" s="111">
        <v>3.38</v>
      </c>
      <c r="P48" s="111">
        <v>0</v>
      </c>
      <c r="Q48" s="111">
        <v>0</v>
      </c>
      <c r="R48" s="111">
        <v>37.22</v>
      </c>
      <c r="S48" s="111">
        <v>25.79</v>
      </c>
      <c r="T48" s="111">
        <v>48.74</v>
      </c>
      <c r="U48" s="111">
        <v>0.8</v>
      </c>
      <c r="V48" s="111">
        <v>0</v>
      </c>
      <c r="W48" s="111">
        <v>0</v>
      </c>
    </row>
    <row r="49" spans="1:27" ht="24.75" customHeight="1">
      <c r="A49" s="183"/>
      <c r="B49" s="8">
        <v>115</v>
      </c>
      <c r="C49" s="166" t="s">
        <v>203</v>
      </c>
      <c r="D49" s="167"/>
      <c r="E49" s="168"/>
      <c r="F49" s="8">
        <v>250</v>
      </c>
      <c r="G49" s="8">
        <v>0.58</v>
      </c>
      <c r="H49" s="8">
        <v>9.61</v>
      </c>
      <c r="I49" s="8">
        <v>1.72</v>
      </c>
      <c r="J49" s="104">
        <v>51.25</v>
      </c>
      <c r="K49" s="111">
        <v>0.01</v>
      </c>
      <c r="L49" s="111">
        <v>0</v>
      </c>
      <c r="M49" s="111">
        <v>0</v>
      </c>
      <c r="N49" s="111">
        <v>0</v>
      </c>
      <c r="O49" s="111">
        <v>0.75</v>
      </c>
      <c r="P49" s="111">
        <v>0</v>
      </c>
      <c r="Q49" s="111">
        <v>0</v>
      </c>
      <c r="R49" s="111">
        <v>22</v>
      </c>
      <c r="S49" s="111">
        <v>5.53</v>
      </c>
      <c r="T49" s="111">
        <v>12.53</v>
      </c>
      <c r="U49" s="111">
        <v>0.2</v>
      </c>
      <c r="V49" s="111">
        <v>0</v>
      </c>
      <c r="W49" s="111">
        <v>0</v>
      </c>
      <c r="AA49" t="s">
        <v>44</v>
      </c>
    </row>
    <row r="50" spans="1:42" ht="12.75" customHeight="1">
      <c r="A50" s="183"/>
      <c r="B50" s="8">
        <v>128</v>
      </c>
      <c r="C50" s="146" t="s">
        <v>151</v>
      </c>
      <c r="D50" s="146"/>
      <c r="E50" s="146"/>
      <c r="F50" s="8">
        <v>180</v>
      </c>
      <c r="G50" s="8">
        <v>4.77</v>
      </c>
      <c r="H50" s="8">
        <v>12.15</v>
      </c>
      <c r="I50" s="8">
        <v>22.66</v>
      </c>
      <c r="J50" s="104">
        <v>217.8</v>
      </c>
      <c r="K50" s="111">
        <v>0.18</v>
      </c>
      <c r="L50" s="111">
        <v>0</v>
      </c>
      <c r="M50" s="111">
        <v>63</v>
      </c>
      <c r="N50" s="111">
        <v>0</v>
      </c>
      <c r="O50" s="111">
        <v>22.43</v>
      </c>
      <c r="P50" s="111">
        <v>0</v>
      </c>
      <c r="Q50" s="111">
        <v>0</v>
      </c>
      <c r="R50" s="111">
        <v>52.49</v>
      </c>
      <c r="S50" s="111">
        <v>34.52</v>
      </c>
      <c r="T50" s="111">
        <v>109.66</v>
      </c>
      <c r="U50" s="111">
        <v>1.28</v>
      </c>
      <c r="V50" s="111">
        <v>0</v>
      </c>
      <c r="W50" s="111">
        <v>0</v>
      </c>
      <c r="Z50" s="2">
        <v>682</v>
      </c>
      <c r="AA50" s="209" t="s">
        <v>10</v>
      </c>
      <c r="AB50" s="211"/>
      <c r="AC50" s="211"/>
      <c r="AD50" s="12">
        <v>200</v>
      </c>
      <c r="AE50" s="17">
        <v>4.94</v>
      </c>
      <c r="AF50" s="17">
        <v>7.87</v>
      </c>
      <c r="AG50" s="17">
        <v>48.91</v>
      </c>
      <c r="AH50" s="17">
        <v>279.6</v>
      </c>
      <c r="AI50" s="17">
        <v>0.034</v>
      </c>
      <c r="AJ50" s="17">
        <v>0</v>
      </c>
      <c r="AK50" s="17">
        <v>0</v>
      </c>
      <c r="AL50" s="17">
        <v>0</v>
      </c>
      <c r="AM50" s="17">
        <v>1.82</v>
      </c>
      <c r="AN50" s="13">
        <v>21.78</v>
      </c>
      <c r="AO50" s="16">
        <v>81.26</v>
      </c>
      <c r="AP50" s="16">
        <v>0.7</v>
      </c>
    </row>
    <row r="51" spans="1:31" ht="15.75" customHeight="1">
      <c r="A51" s="183"/>
      <c r="B51" s="8" t="s">
        <v>158</v>
      </c>
      <c r="C51" s="146" t="s">
        <v>156</v>
      </c>
      <c r="D51" s="146"/>
      <c r="E51" s="146"/>
      <c r="F51" s="8">
        <v>110</v>
      </c>
      <c r="G51" s="8">
        <v>18</v>
      </c>
      <c r="H51" s="8">
        <v>13.8</v>
      </c>
      <c r="I51" s="8">
        <v>4.3</v>
      </c>
      <c r="J51" s="104">
        <v>213</v>
      </c>
      <c r="K51" s="27">
        <v>0.13</v>
      </c>
      <c r="L51" s="27">
        <v>0</v>
      </c>
      <c r="M51" s="27">
        <v>70</v>
      </c>
      <c r="N51" s="27">
        <v>0</v>
      </c>
      <c r="O51" s="27">
        <v>0.8</v>
      </c>
      <c r="P51" s="27">
        <v>0</v>
      </c>
      <c r="Q51" s="28">
        <v>0</v>
      </c>
      <c r="R51" s="28">
        <v>19</v>
      </c>
      <c r="S51" s="28">
        <v>20</v>
      </c>
      <c r="T51" s="28">
        <v>139</v>
      </c>
      <c r="U51" s="28">
        <v>2.8</v>
      </c>
      <c r="V51" s="28">
        <v>0</v>
      </c>
      <c r="W51" s="28">
        <v>0</v>
      </c>
      <c r="AB51" s="17"/>
      <c r="AC51" s="17"/>
      <c r="AD51" s="17"/>
      <c r="AE51" s="17"/>
    </row>
    <row r="52" spans="1:23" ht="17.25" customHeight="1">
      <c r="A52" s="183"/>
      <c r="B52" s="8">
        <v>503</v>
      </c>
      <c r="C52" s="146" t="s">
        <v>152</v>
      </c>
      <c r="D52" s="191"/>
      <c r="E52" s="191"/>
      <c r="F52" s="8">
        <v>200</v>
      </c>
      <c r="G52" s="8">
        <v>1.4</v>
      </c>
      <c r="H52" s="8">
        <v>0</v>
      </c>
      <c r="I52" s="8">
        <v>29</v>
      </c>
      <c r="J52" s="104">
        <v>122</v>
      </c>
      <c r="K52" s="31">
        <v>0.3</v>
      </c>
      <c r="L52" s="31">
        <v>0.24</v>
      </c>
      <c r="M52" s="31">
        <v>0.18</v>
      </c>
      <c r="N52" s="31">
        <v>2.7</v>
      </c>
      <c r="O52" s="31">
        <v>14.9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</row>
    <row r="53" spans="1:23" ht="12.75" customHeight="1">
      <c r="A53" s="183"/>
      <c r="B53" s="8" t="s">
        <v>50</v>
      </c>
      <c r="C53" s="150" t="s">
        <v>148</v>
      </c>
      <c r="D53" s="151"/>
      <c r="E53" s="152"/>
      <c r="F53" s="8">
        <v>30</v>
      </c>
      <c r="G53" s="8">
        <v>2</v>
      </c>
      <c r="H53" s="8">
        <v>0.4</v>
      </c>
      <c r="I53" s="8">
        <v>11.9</v>
      </c>
      <c r="J53" s="104">
        <v>58.7</v>
      </c>
      <c r="K53" s="31">
        <v>0.03</v>
      </c>
      <c r="L53" s="31">
        <v>0</v>
      </c>
      <c r="M53" s="31">
        <v>0</v>
      </c>
      <c r="N53" s="31">
        <v>0</v>
      </c>
      <c r="O53" s="31">
        <v>0</v>
      </c>
      <c r="P53" s="30">
        <v>0</v>
      </c>
      <c r="Q53" s="51">
        <v>0</v>
      </c>
      <c r="R53" s="51">
        <v>6.9</v>
      </c>
      <c r="S53" s="51">
        <v>7.5</v>
      </c>
      <c r="T53" s="51">
        <v>31.8</v>
      </c>
      <c r="U53" s="51">
        <v>0.93</v>
      </c>
      <c r="V53" s="51">
        <v>0</v>
      </c>
      <c r="W53" s="51">
        <v>0</v>
      </c>
    </row>
    <row r="54" spans="1:23" ht="12.75" customHeight="1">
      <c r="A54" s="183"/>
      <c r="B54" s="8" t="s">
        <v>50</v>
      </c>
      <c r="C54" s="163" t="s">
        <v>51</v>
      </c>
      <c r="D54" s="163"/>
      <c r="E54" s="163"/>
      <c r="F54" s="8">
        <v>35</v>
      </c>
      <c r="G54" s="132">
        <v>2.8</v>
      </c>
      <c r="H54" s="132">
        <v>0.35</v>
      </c>
      <c r="I54" s="132">
        <v>17.15</v>
      </c>
      <c r="J54" s="132">
        <v>83.07</v>
      </c>
      <c r="K54" s="27">
        <v>0.02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8">
        <v>0</v>
      </c>
      <c r="R54" s="28">
        <v>4.6</v>
      </c>
      <c r="S54" s="28">
        <v>6.6</v>
      </c>
      <c r="T54" s="28">
        <v>17.4</v>
      </c>
      <c r="U54" s="28">
        <v>0.22</v>
      </c>
      <c r="V54" s="28">
        <v>0</v>
      </c>
      <c r="W54" s="28">
        <v>0</v>
      </c>
    </row>
    <row r="55" spans="1:23" ht="12.75" customHeight="1">
      <c r="A55" s="190"/>
      <c r="B55" s="8"/>
      <c r="C55" s="164" t="s">
        <v>25</v>
      </c>
      <c r="D55" s="164"/>
      <c r="E55" s="164"/>
      <c r="F55" s="58"/>
      <c r="G55" s="11">
        <f aca="true" t="shared" si="6" ref="G55:W55">SUM(G48:G54)</f>
        <v>31.16</v>
      </c>
      <c r="H55" s="11">
        <f t="shared" si="6"/>
        <v>36.47</v>
      </c>
      <c r="I55" s="11">
        <f t="shared" si="6"/>
        <v>103.17000000000002</v>
      </c>
      <c r="J55" s="101">
        <f t="shared" si="6"/>
        <v>818.78</v>
      </c>
      <c r="K55" s="11">
        <f t="shared" si="6"/>
        <v>0.702</v>
      </c>
      <c r="L55" s="11">
        <f t="shared" si="6"/>
        <v>0.24</v>
      </c>
      <c r="M55" s="11">
        <f t="shared" si="6"/>
        <v>133.18</v>
      </c>
      <c r="N55" s="11">
        <f t="shared" si="6"/>
        <v>2.7</v>
      </c>
      <c r="O55" s="11">
        <f t="shared" si="6"/>
        <v>42.26</v>
      </c>
      <c r="P55" s="11">
        <f t="shared" si="6"/>
        <v>0</v>
      </c>
      <c r="Q55" s="11">
        <f t="shared" si="6"/>
        <v>0</v>
      </c>
      <c r="R55" s="11">
        <f t="shared" si="6"/>
        <v>142.21</v>
      </c>
      <c r="S55" s="11">
        <f t="shared" si="6"/>
        <v>99.94</v>
      </c>
      <c r="T55" s="11">
        <f t="shared" si="6"/>
        <v>359.13</v>
      </c>
      <c r="U55" s="11">
        <f t="shared" si="6"/>
        <v>6.2299999999999995</v>
      </c>
      <c r="V55" s="11">
        <f t="shared" si="6"/>
        <v>0</v>
      </c>
      <c r="W55" s="11">
        <f t="shared" si="6"/>
        <v>0</v>
      </c>
    </row>
    <row r="56" spans="1:23" ht="12.75" customHeight="1">
      <c r="A56" s="60"/>
      <c r="B56" s="8"/>
      <c r="C56" s="146"/>
      <c r="D56" s="146"/>
      <c r="E56" s="146"/>
      <c r="F56" s="8"/>
      <c r="G56" s="31"/>
      <c r="H56" s="31"/>
      <c r="I56" s="31"/>
      <c r="J56" s="31"/>
      <c r="K56" s="69"/>
      <c r="L56" s="31"/>
      <c r="M56" s="31"/>
      <c r="N56" s="31"/>
      <c r="O56" s="31"/>
      <c r="P56" s="30"/>
      <c r="Q56" s="28"/>
      <c r="R56" s="28"/>
      <c r="S56" s="28"/>
      <c r="T56" s="28"/>
      <c r="U56" s="28"/>
      <c r="V56" s="28"/>
      <c r="W56" s="28"/>
    </row>
    <row r="57" spans="1:23" ht="27.75" customHeight="1">
      <c r="A57" s="182" t="s">
        <v>3</v>
      </c>
      <c r="B57" s="8" t="s">
        <v>50</v>
      </c>
      <c r="C57" s="146" t="s">
        <v>153</v>
      </c>
      <c r="D57" s="146"/>
      <c r="E57" s="146"/>
      <c r="F57" s="8">
        <v>50</v>
      </c>
      <c r="G57" s="8">
        <v>0.84</v>
      </c>
      <c r="H57" s="8">
        <v>0.99</v>
      </c>
      <c r="I57" s="8">
        <v>23.19</v>
      </c>
      <c r="J57" s="8">
        <v>105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</row>
    <row r="58" spans="1:23" ht="24.75" customHeight="1">
      <c r="A58" s="183"/>
      <c r="B58" s="8">
        <v>386</v>
      </c>
      <c r="C58" s="146" t="s">
        <v>154</v>
      </c>
      <c r="D58" s="146"/>
      <c r="E58" s="146"/>
      <c r="F58" s="8">
        <v>200</v>
      </c>
      <c r="G58" s="8">
        <v>5.4</v>
      </c>
      <c r="H58" s="8">
        <v>5</v>
      </c>
      <c r="I58" s="8">
        <v>21.6</v>
      </c>
      <c r="J58" s="104">
        <v>158</v>
      </c>
      <c r="K58" s="112">
        <v>0.06</v>
      </c>
      <c r="L58" s="112">
        <v>0</v>
      </c>
      <c r="M58" s="112">
        <v>44</v>
      </c>
      <c r="N58" s="112">
        <v>0</v>
      </c>
      <c r="O58" s="112">
        <v>0</v>
      </c>
      <c r="P58" s="112">
        <v>0</v>
      </c>
      <c r="Q58" s="112">
        <v>0</v>
      </c>
      <c r="R58" s="112">
        <v>242</v>
      </c>
      <c r="S58" s="112">
        <v>30</v>
      </c>
      <c r="T58" s="112">
        <v>188</v>
      </c>
      <c r="U58" s="112">
        <v>0.2</v>
      </c>
      <c r="V58" s="112">
        <v>0</v>
      </c>
      <c r="W58" s="112">
        <v>0</v>
      </c>
    </row>
    <row r="59" spans="1:23" ht="12.75">
      <c r="A59" s="185"/>
      <c r="B59" s="107"/>
      <c r="C59" s="186"/>
      <c r="D59" s="186"/>
      <c r="E59" s="186"/>
      <c r="F59" s="65"/>
      <c r="G59" s="87"/>
      <c r="H59" s="87"/>
      <c r="I59" s="87"/>
      <c r="J59" s="88"/>
      <c r="K59" s="34"/>
      <c r="L59" s="34"/>
      <c r="M59" s="34"/>
      <c r="N59" s="34"/>
      <c r="O59" s="27"/>
      <c r="P59" s="35"/>
      <c r="Q59" s="35"/>
      <c r="R59" s="35"/>
      <c r="S59" s="35"/>
      <c r="T59" s="35"/>
      <c r="U59" s="35"/>
      <c r="V59" s="35"/>
      <c r="W59" s="7"/>
    </row>
    <row r="60" spans="1:23" ht="12.75" customHeight="1">
      <c r="A60" s="184"/>
      <c r="B60" s="6"/>
      <c r="C60" s="187" t="s">
        <v>26</v>
      </c>
      <c r="D60" s="188"/>
      <c r="E60" s="189"/>
      <c r="F60" s="22"/>
      <c r="G60" s="10">
        <f>SUM(G56:G59)</f>
        <v>6.24</v>
      </c>
      <c r="H60" s="10">
        <f aca="true" t="shared" si="7" ref="H60:W60">SUM(H56:H59)</f>
        <v>5.99</v>
      </c>
      <c r="I60" s="10">
        <f t="shared" si="7"/>
        <v>44.790000000000006</v>
      </c>
      <c r="J60" s="10">
        <f t="shared" si="7"/>
        <v>263</v>
      </c>
      <c r="K60" s="10">
        <f t="shared" si="7"/>
        <v>0.06</v>
      </c>
      <c r="L60" s="10">
        <f t="shared" si="7"/>
        <v>0</v>
      </c>
      <c r="M60" s="10">
        <f t="shared" si="7"/>
        <v>44</v>
      </c>
      <c r="N60" s="10">
        <f t="shared" si="7"/>
        <v>0</v>
      </c>
      <c r="O60" s="10">
        <f t="shared" si="7"/>
        <v>0</v>
      </c>
      <c r="P60" s="10">
        <f t="shared" si="7"/>
        <v>0</v>
      </c>
      <c r="Q60" s="10">
        <f t="shared" si="7"/>
        <v>0</v>
      </c>
      <c r="R60" s="10">
        <f t="shared" si="7"/>
        <v>242</v>
      </c>
      <c r="S60" s="10">
        <f t="shared" si="7"/>
        <v>30</v>
      </c>
      <c r="T60" s="10">
        <f t="shared" si="7"/>
        <v>188</v>
      </c>
      <c r="U60" s="10">
        <f t="shared" si="7"/>
        <v>0.2</v>
      </c>
      <c r="V60" s="10">
        <f t="shared" si="7"/>
        <v>0</v>
      </c>
      <c r="W60" s="10">
        <f t="shared" si="7"/>
        <v>0</v>
      </c>
    </row>
    <row r="61" spans="1:23" ht="12.75" customHeight="1">
      <c r="A61" s="169"/>
      <c r="B61" s="170"/>
      <c r="C61" s="171" t="s">
        <v>27</v>
      </c>
      <c r="D61" s="172"/>
      <c r="E61" s="173"/>
      <c r="F61" s="161"/>
      <c r="G61" s="162">
        <f aca="true" t="shared" si="8" ref="G61:Q61">G47+G55+G60</f>
        <v>58.300000000000004</v>
      </c>
      <c r="H61" s="162">
        <f t="shared" si="8"/>
        <v>58.96</v>
      </c>
      <c r="I61" s="162">
        <f t="shared" si="8"/>
        <v>215.06</v>
      </c>
      <c r="J61" s="162">
        <f t="shared" si="8"/>
        <v>1581.8799999999999</v>
      </c>
      <c r="K61" s="162">
        <f t="shared" si="8"/>
        <v>0.9259999999999999</v>
      </c>
      <c r="L61" s="162">
        <f t="shared" si="8"/>
        <v>0.382</v>
      </c>
      <c r="M61" s="162">
        <f t="shared" si="8"/>
        <v>507.93</v>
      </c>
      <c r="N61" s="162">
        <f t="shared" si="8"/>
        <v>5.92</v>
      </c>
      <c r="O61" s="162">
        <f t="shared" si="8"/>
        <v>46.26</v>
      </c>
      <c r="P61" s="162">
        <f t="shared" si="8"/>
        <v>361.4</v>
      </c>
      <c r="Q61" s="162">
        <f t="shared" si="8"/>
        <v>491.6</v>
      </c>
      <c r="R61" s="162">
        <f aca="true" t="shared" si="9" ref="R61:W61">R47+R55+R60</f>
        <v>694.68</v>
      </c>
      <c r="S61" s="162">
        <f t="shared" si="9"/>
        <v>191.31</v>
      </c>
      <c r="T61" s="162">
        <f t="shared" si="9"/>
        <v>806.9300000000001</v>
      </c>
      <c r="U61" s="162">
        <f t="shared" si="9"/>
        <v>9.829999999999998</v>
      </c>
      <c r="V61" s="162">
        <f t="shared" si="9"/>
        <v>127.09</v>
      </c>
      <c r="W61" s="162">
        <f t="shared" si="9"/>
        <v>16.21</v>
      </c>
    </row>
    <row r="62" spans="1:23" ht="12.75">
      <c r="A62" s="169"/>
      <c r="B62" s="170"/>
      <c r="C62" s="174"/>
      <c r="D62" s="175"/>
      <c r="E62" s="176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</row>
    <row r="63" spans="1:23" ht="12.7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</row>
    <row r="64" spans="1:23" ht="12.7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</row>
    <row r="65" spans="1:23" ht="12.75">
      <c r="A65" s="36"/>
      <c r="B65" s="37"/>
      <c r="C65" s="178"/>
      <c r="D65" s="178"/>
      <c r="E65" s="178"/>
      <c r="F65" s="38"/>
      <c r="G65" s="43"/>
      <c r="H65" s="43"/>
      <c r="I65" s="43"/>
      <c r="J65" s="43"/>
      <c r="K65" s="43"/>
      <c r="L65" s="43"/>
      <c r="M65" s="43"/>
      <c r="N65" s="43"/>
      <c r="O65" s="43"/>
      <c r="P65" s="40"/>
      <c r="Q65" s="44"/>
      <c r="R65" s="44"/>
      <c r="S65" s="44"/>
      <c r="T65" s="44"/>
      <c r="U65" s="44"/>
      <c r="V65" s="44"/>
      <c r="W65" s="44"/>
    </row>
    <row r="66" spans="1:23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:23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</row>
    <row r="68" spans="1:23" ht="12.75">
      <c r="A68" s="133" t="s">
        <v>52</v>
      </c>
      <c r="B68" s="137"/>
      <c r="C68" s="137"/>
      <c r="D68" s="137"/>
      <c r="E68" s="137"/>
      <c r="F68" s="137"/>
      <c r="G68" s="137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spans="1:23" ht="12.75">
      <c r="A69" s="135" t="s">
        <v>53</v>
      </c>
      <c r="B69" s="138"/>
      <c r="C69" s="138"/>
      <c r="D69" s="138"/>
      <c r="E69" s="138"/>
      <c r="F69" s="138"/>
      <c r="G69" s="138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</row>
    <row r="70" spans="1:23" ht="12.75" customHeight="1">
      <c r="A70" s="141" t="s">
        <v>17</v>
      </c>
      <c r="B70" s="141" t="s">
        <v>9</v>
      </c>
      <c r="C70" s="141" t="s">
        <v>4</v>
      </c>
      <c r="D70" s="141"/>
      <c r="E70" s="141"/>
      <c r="F70" s="3"/>
      <c r="G70" s="140" t="s">
        <v>18</v>
      </c>
      <c r="H70" s="140"/>
      <c r="I70" s="140"/>
      <c r="J70" s="23"/>
      <c r="K70" s="213" t="s">
        <v>99</v>
      </c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5"/>
    </row>
    <row r="71" spans="1:23" ht="38.25">
      <c r="A71" s="141"/>
      <c r="B71" s="141"/>
      <c r="C71" s="141"/>
      <c r="D71" s="141"/>
      <c r="E71" s="141"/>
      <c r="F71" s="4" t="s">
        <v>35</v>
      </c>
      <c r="G71" s="24" t="s">
        <v>0</v>
      </c>
      <c r="H71" s="24" t="s">
        <v>1</v>
      </c>
      <c r="I71" s="24" t="s">
        <v>41</v>
      </c>
      <c r="J71" s="25" t="s">
        <v>36</v>
      </c>
      <c r="K71" s="26" t="s">
        <v>40</v>
      </c>
      <c r="L71" s="26" t="s">
        <v>100</v>
      </c>
      <c r="M71" s="24" t="s">
        <v>101</v>
      </c>
      <c r="N71" s="26" t="s">
        <v>102</v>
      </c>
      <c r="O71" s="26" t="s">
        <v>103</v>
      </c>
      <c r="P71" s="26" t="s">
        <v>104</v>
      </c>
      <c r="Q71" s="26" t="s">
        <v>105</v>
      </c>
      <c r="R71" s="26" t="s">
        <v>106</v>
      </c>
      <c r="S71" s="26" t="s">
        <v>107</v>
      </c>
      <c r="T71" s="26" t="s">
        <v>108</v>
      </c>
      <c r="U71" s="26" t="s">
        <v>109</v>
      </c>
      <c r="V71" s="26" t="s">
        <v>110</v>
      </c>
      <c r="W71" s="26" t="s">
        <v>111</v>
      </c>
    </row>
    <row r="72" spans="1:23" ht="12.75">
      <c r="A72" s="3">
        <v>1</v>
      </c>
      <c r="B72" s="3">
        <v>2</v>
      </c>
      <c r="C72" s="140">
        <v>3</v>
      </c>
      <c r="D72" s="140"/>
      <c r="E72" s="140"/>
      <c r="F72" s="3">
        <v>4</v>
      </c>
      <c r="G72" s="3">
        <v>5</v>
      </c>
      <c r="H72" s="3">
        <v>6</v>
      </c>
      <c r="I72" s="3">
        <v>7</v>
      </c>
      <c r="J72" s="3">
        <v>8</v>
      </c>
      <c r="K72" s="3">
        <v>9</v>
      </c>
      <c r="L72" s="3">
        <v>10</v>
      </c>
      <c r="M72" s="3">
        <v>11</v>
      </c>
      <c r="N72" s="3">
        <v>12</v>
      </c>
      <c r="O72" s="3">
        <v>13</v>
      </c>
      <c r="P72" s="3">
        <v>14</v>
      </c>
      <c r="Q72" s="3">
        <v>15</v>
      </c>
      <c r="R72" s="3">
        <v>16</v>
      </c>
      <c r="S72" s="3">
        <v>17</v>
      </c>
      <c r="T72" s="3">
        <v>18</v>
      </c>
      <c r="U72" s="3">
        <v>19</v>
      </c>
      <c r="V72" s="3">
        <v>20</v>
      </c>
      <c r="W72" s="3">
        <v>21</v>
      </c>
    </row>
    <row r="73" spans="1:23" ht="12.75">
      <c r="A73" s="141" t="s">
        <v>15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</row>
    <row r="74" spans="1:23" ht="20.25" customHeight="1">
      <c r="A74" s="143" t="s">
        <v>19</v>
      </c>
      <c r="B74" s="8" t="s">
        <v>64</v>
      </c>
      <c r="C74" s="146" t="s">
        <v>67</v>
      </c>
      <c r="D74" s="146"/>
      <c r="E74" s="146"/>
      <c r="F74" s="8">
        <v>70</v>
      </c>
      <c r="G74" s="8">
        <v>0.6</v>
      </c>
      <c r="H74" s="8">
        <v>7.1</v>
      </c>
      <c r="I74" s="8">
        <v>5</v>
      </c>
      <c r="J74" s="104">
        <v>86.7</v>
      </c>
      <c r="K74" s="111" t="s">
        <v>112</v>
      </c>
      <c r="L74" s="111" t="s">
        <v>113</v>
      </c>
      <c r="M74" s="111" t="s">
        <v>114</v>
      </c>
      <c r="N74" s="111" t="s">
        <v>115</v>
      </c>
      <c r="O74" s="111">
        <v>4</v>
      </c>
      <c r="P74" s="111">
        <v>104</v>
      </c>
      <c r="Q74" s="111">
        <v>143</v>
      </c>
      <c r="R74" s="111">
        <v>16</v>
      </c>
      <c r="S74" s="111">
        <v>18</v>
      </c>
      <c r="T74" s="111">
        <v>25</v>
      </c>
      <c r="U74" s="111">
        <v>0</v>
      </c>
      <c r="V74" s="111">
        <v>11.8</v>
      </c>
      <c r="W74" s="111" t="s">
        <v>116</v>
      </c>
    </row>
    <row r="75" spans="1:23" ht="20.25" customHeight="1">
      <c r="A75" s="144"/>
      <c r="B75" s="8" t="s">
        <v>65</v>
      </c>
      <c r="C75" s="146" t="s">
        <v>68</v>
      </c>
      <c r="D75" s="146"/>
      <c r="E75" s="146"/>
      <c r="F75" s="8">
        <v>200</v>
      </c>
      <c r="G75" s="8">
        <v>8.3</v>
      </c>
      <c r="H75" s="8">
        <v>10.1</v>
      </c>
      <c r="I75" s="8">
        <v>37.6</v>
      </c>
      <c r="J75" s="104">
        <v>274.9</v>
      </c>
      <c r="K75" s="111" t="s">
        <v>134</v>
      </c>
      <c r="L75" s="111" t="s">
        <v>132</v>
      </c>
      <c r="M75" s="111" t="s">
        <v>135</v>
      </c>
      <c r="N75" s="111">
        <v>2.53</v>
      </c>
      <c r="O75" s="111">
        <v>1</v>
      </c>
      <c r="P75" s="111">
        <v>339</v>
      </c>
      <c r="Q75" s="111">
        <v>216</v>
      </c>
      <c r="R75" s="111">
        <v>143</v>
      </c>
      <c r="S75" s="111">
        <v>49</v>
      </c>
      <c r="T75" s="111">
        <v>186</v>
      </c>
      <c r="U75" s="111">
        <v>1</v>
      </c>
      <c r="V75" s="111" t="s">
        <v>136</v>
      </c>
      <c r="W75" s="111">
        <v>3.1</v>
      </c>
    </row>
    <row r="76" spans="1:23" ht="12.75" customHeight="1">
      <c r="A76" s="144"/>
      <c r="B76" s="8" t="s">
        <v>66</v>
      </c>
      <c r="C76" s="146" t="s">
        <v>28</v>
      </c>
      <c r="D76" s="146"/>
      <c r="E76" s="146"/>
      <c r="F76" s="8">
        <v>200</v>
      </c>
      <c r="G76" s="8">
        <v>3.9</v>
      </c>
      <c r="H76" s="8">
        <v>2.9</v>
      </c>
      <c r="I76" s="8">
        <v>11.2</v>
      </c>
      <c r="J76" s="104">
        <v>86</v>
      </c>
      <c r="K76" s="27">
        <v>0.03</v>
      </c>
      <c r="L76" s="27">
        <v>0.13</v>
      </c>
      <c r="M76" s="27">
        <v>13.29</v>
      </c>
      <c r="N76" s="27">
        <v>0.91</v>
      </c>
      <c r="O76" s="27">
        <v>1</v>
      </c>
      <c r="P76" s="27">
        <v>38</v>
      </c>
      <c r="Q76" s="51">
        <v>184</v>
      </c>
      <c r="R76" s="51">
        <v>149</v>
      </c>
      <c r="S76" s="51">
        <v>30</v>
      </c>
      <c r="T76" s="51">
        <v>106</v>
      </c>
      <c r="U76" s="51">
        <v>1</v>
      </c>
      <c r="V76" s="51">
        <v>9</v>
      </c>
      <c r="W76" s="51">
        <v>1.8</v>
      </c>
    </row>
    <row r="77" spans="1:23" ht="12.75" customHeight="1">
      <c r="A77" s="144"/>
      <c r="B77" s="8" t="s">
        <v>50</v>
      </c>
      <c r="C77" s="146" t="s">
        <v>51</v>
      </c>
      <c r="D77" s="146"/>
      <c r="E77" s="146"/>
      <c r="F77" s="8">
        <v>30</v>
      </c>
      <c r="G77" s="8">
        <v>2.4</v>
      </c>
      <c r="H77" s="8">
        <v>0.3</v>
      </c>
      <c r="I77" s="8">
        <v>14.7</v>
      </c>
      <c r="J77" s="104">
        <v>71.2</v>
      </c>
      <c r="K77" s="27">
        <v>0.03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8">
        <v>0</v>
      </c>
      <c r="R77" s="28">
        <v>6.9</v>
      </c>
      <c r="S77" s="28">
        <v>9.9</v>
      </c>
      <c r="T77" s="28">
        <v>26.1</v>
      </c>
      <c r="U77" s="28">
        <v>0.33</v>
      </c>
      <c r="V77" s="28">
        <v>0</v>
      </c>
      <c r="W77" s="28">
        <v>0</v>
      </c>
    </row>
    <row r="78" spans="1:23" ht="12.75" customHeight="1">
      <c r="A78" s="144"/>
      <c r="B78" s="9"/>
      <c r="C78" s="146"/>
      <c r="D78" s="146"/>
      <c r="E78" s="146"/>
      <c r="F78" s="8"/>
      <c r="G78" s="27"/>
      <c r="H78" s="27"/>
      <c r="I78" s="27"/>
      <c r="J78" s="92"/>
      <c r="K78" s="27"/>
      <c r="L78" s="27"/>
      <c r="M78" s="27"/>
      <c r="N78" s="27"/>
      <c r="O78" s="27"/>
      <c r="P78" s="27"/>
      <c r="Q78" s="51"/>
      <c r="R78" s="51"/>
      <c r="S78" s="51"/>
      <c r="T78" s="51"/>
      <c r="U78" s="51"/>
      <c r="V78" s="51"/>
      <c r="W78" s="51"/>
    </row>
    <row r="79" spans="1:23" ht="12.75" customHeight="1">
      <c r="A79" s="145"/>
      <c r="B79" s="85"/>
      <c r="C79" s="179" t="s">
        <v>24</v>
      </c>
      <c r="D79" s="180"/>
      <c r="E79" s="181"/>
      <c r="F79" s="86"/>
      <c r="G79" s="78">
        <f>SUM(G74:G78)</f>
        <v>15.200000000000001</v>
      </c>
      <c r="H79" s="78">
        <f aca="true" t="shared" si="10" ref="H79:W79">SUM(H74:H78)</f>
        <v>20.4</v>
      </c>
      <c r="I79" s="78">
        <f t="shared" si="10"/>
        <v>68.5</v>
      </c>
      <c r="J79" s="90">
        <f t="shared" si="10"/>
        <v>518.8</v>
      </c>
      <c r="K79" s="11">
        <f t="shared" si="10"/>
        <v>0.06</v>
      </c>
      <c r="L79" s="11">
        <f t="shared" si="10"/>
        <v>0.13</v>
      </c>
      <c r="M79" s="11">
        <f t="shared" si="10"/>
        <v>13.29</v>
      </c>
      <c r="N79" s="11">
        <f t="shared" si="10"/>
        <v>3.44</v>
      </c>
      <c r="O79" s="11">
        <f t="shared" si="10"/>
        <v>6</v>
      </c>
      <c r="P79" s="11">
        <f t="shared" si="10"/>
        <v>481</v>
      </c>
      <c r="Q79" s="11">
        <f t="shared" si="10"/>
        <v>543</v>
      </c>
      <c r="R79" s="11">
        <f t="shared" si="10"/>
        <v>314.9</v>
      </c>
      <c r="S79" s="11">
        <f t="shared" si="10"/>
        <v>106.9</v>
      </c>
      <c r="T79" s="11">
        <f t="shared" si="10"/>
        <v>343.1</v>
      </c>
      <c r="U79" s="11">
        <f t="shared" si="10"/>
        <v>2.33</v>
      </c>
      <c r="V79" s="11">
        <f t="shared" si="10"/>
        <v>20.8</v>
      </c>
      <c r="W79" s="11">
        <f t="shared" si="10"/>
        <v>4.9</v>
      </c>
    </row>
    <row r="80" spans="1:23" ht="21" customHeight="1">
      <c r="A80" s="143" t="s">
        <v>2</v>
      </c>
      <c r="B80" s="8">
        <v>71</v>
      </c>
      <c r="C80" s="146" t="s">
        <v>159</v>
      </c>
      <c r="D80" s="146"/>
      <c r="E80" s="146"/>
      <c r="F80" s="8">
        <v>60</v>
      </c>
      <c r="G80" s="8">
        <v>0.84</v>
      </c>
      <c r="H80" s="8">
        <v>12.05</v>
      </c>
      <c r="I80" s="8">
        <v>4.37</v>
      </c>
      <c r="J80" s="104">
        <v>75.06</v>
      </c>
      <c r="K80" s="108">
        <v>0.026</v>
      </c>
      <c r="L80" s="108">
        <v>0</v>
      </c>
      <c r="M80" s="108">
        <v>0</v>
      </c>
      <c r="N80" s="108">
        <v>0</v>
      </c>
      <c r="O80" s="108">
        <v>5.78</v>
      </c>
      <c r="P80" s="108">
        <v>0</v>
      </c>
      <c r="Q80" s="108">
        <v>0</v>
      </c>
      <c r="R80" s="108">
        <v>18.74</v>
      </c>
      <c r="S80" s="108">
        <v>11.72</v>
      </c>
      <c r="T80" s="108">
        <v>25.96</v>
      </c>
      <c r="U80" s="108">
        <v>4.97</v>
      </c>
      <c r="V80" s="108">
        <v>0</v>
      </c>
      <c r="W80" s="108">
        <v>0</v>
      </c>
    </row>
    <row r="81" spans="1:23" ht="28.5" customHeight="1">
      <c r="A81" s="144"/>
      <c r="B81" s="8">
        <v>88</v>
      </c>
      <c r="C81" s="146" t="s">
        <v>155</v>
      </c>
      <c r="D81" s="146"/>
      <c r="E81" s="146"/>
      <c r="F81" s="8">
        <v>250</v>
      </c>
      <c r="G81" s="8">
        <v>1.77</v>
      </c>
      <c r="H81" s="8">
        <v>9.9</v>
      </c>
      <c r="I81" s="8">
        <v>7.9</v>
      </c>
      <c r="J81" s="104">
        <v>89.75</v>
      </c>
      <c r="K81" s="108">
        <v>0.058</v>
      </c>
      <c r="L81" s="108">
        <v>0</v>
      </c>
      <c r="M81" s="108">
        <v>0</v>
      </c>
      <c r="N81" s="108">
        <v>0</v>
      </c>
      <c r="O81" s="108">
        <v>15.78</v>
      </c>
      <c r="P81" s="108">
        <v>0</v>
      </c>
      <c r="Q81" s="108">
        <v>0</v>
      </c>
      <c r="R81" s="108">
        <v>49.25</v>
      </c>
      <c r="S81" s="108">
        <v>22.13</v>
      </c>
      <c r="T81" s="108">
        <v>49</v>
      </c>
      <c r="U81" s="108">
        <v>0.83</v>
      </c>
      <c r="V81" s="108">
        <v>0</v>
      </c>
      <c r="W81" s="108">
        <v>0</v>
      </c>
    </row>
    <row r="82" spans="1:23" ht="12.75" customHeight="1">
      <c r="A82" s="144"/>
      <c r="B82" s="8">
        <v>304</v>
      </c>
      <c r="C82" s="146" t="s">
        <v>10</v>
      </c>
      <c r="D82" s="146"/>
      <c r="E82" s="146"/>
      <c r="F82" s="8">
        <v>150</v>
      </c>
      <c r="G82" s="8">
        <v>3.71</v>
      </c>
      <c r="H82" s="8">
        <v>5.91</v>
      </c>
      <c r="I82" s="8">
        <v>36.69</v>
      </c>
      <c r="J82" s="104">
        <v>209.7</v>
      </c>
      <c r="K82" s="109">
        <v>0.026</v>
      </c>
      <c r="L82" s="31">
        <v>0</v>
      </c>
      <c r="M82" s="31">
        <v>0</v>
      </c>
      <c r="N82" s="31">
        <v>0</v>
      </c>
      <c r="O82" s="31">
        <v>0</v>
      </c>
      <c r="P82" s="27">
        <v>0</v>
      </c>
      <c r="Q82" s="28">
        <v>0</v>
      </c>
      <c r="R82" s="28">
        <v>1.37</v>
      </c>
      <c r="S82" s="28">
        <v>16.34</v>
      </c>
      <c r="T82" s="28">
        <v>60.95</v>
      </c>
      <c r="U82" s="28">
        <v>0.53</v>
      </c>
      <c r="V82" s="28">
        <v>0</v>
      </c>
      <c r="W82" s="28">
        <v>0</v>
      </c>
    </row>
    <row r="83" spans="1:23" ht="21.75" customHeight="1">
      <c r="A83" s="144"/>
      <c r="B83" s="8">
        <v>412</v>
      </c>
      <c r="C83" s="146" t="s">
        <v>191</v>
      </c>
      <c r="D83" s="146"/>
      <c r="E83" s="146"/>
      <c r="F83" s="8">
        <v>100</v>
      </c>
      <c r="G83" s="8">
        <v>14.85</v>
      </c>
      <c r="H83" s="8">
        <v>10.56</v>
      </c>
      <c r="I83" s="8">
        <v>9.19</v>
      </c>
      <c r="J83" s="104">
        <v>186.67</v>
      </c>
      <c r="K83" s="27">
        <v>1.14</v>
      </c>
      <c r="L83" s="119">
        <v>0.191</v>
      </c>
      <c r="M83" s="27">
        <v>0</v>
      </c>
      <c r="N83" s="31">
        <v>12</v>
      </c>
      <c r="O83" s="27">
        <v>2.16</v>
      </c>
      <c r="P83" s="27">
        <v>634</v>
      </c>
      <c r="Q83" s="28">
        <v>292</v>
      </c>
      <c r="R83" s="28">
        <v>36</v>
      </c>
      <c r="S83" s="28">
        <v>78</v>
      </c>
      <c r="T83" s="28">
        <v>197</v>
      </c>
      <c r="U83" s="28">
        <v>2.2</v>
      </c>
      <c r="V83" s="28">
        <v>0</v>
      </c>
      <c r="W83" s="28">
        <v>8.7</v>
      </c>
    </row>
    <row r="84" spans="1:23" ht="16.5" customHeight="1">
      <c r="A84" s="144"/>
      <c r="B84" s="8" t="s">
        <v>49</v>
      </c>
      <c r="C84" s="146" t="s">
        <v>38</v>
      </c>
      <c r="D84" s="146"/>
      <c r="E84" s="146"/>
      <c r="F84" s="8">
        <v>200</v>
      </c>
      <c r="G84" s="8">
        <v>0.19</v>
      </c>
      <c r="H84" s="8">
        <v>0.04</v>
      </c>
      <c r="I84" s="8">
        <v>6.42</v>
      </c>
      <c r="J84" s="104">
        <v>26.8</v>
      </c>
      <c r="K84" s="27">
        <v>0</v>
      </c>
      <c r="L84" s="27">
        <v>0.01</v>
      </c>
      <c r="M84" s="27">
        <v>0.3</v>
      </c>
      <c r="N84" s="27">
        <v>0.09</v>
      </c>
      <c r="O84" s="27">
        <v>0</v>
      </c>
      <c r="P84" s="30">
        <v>1</v>
      </c>
      <c r="Q84" s="28">
        <v>21</v>
      </c>
      <c r="R84" s="28">
        <v>66</v>
      </c>
      <c r="S84" s="28">
        <v>4</v>
      </c>
      <c r="T84" s="28">
        <v>7</v>
      </c>
      <c r="U84" s="28">
        <v>1</v>
      </c>
      <c r="V84" s="28">
        <v>0</v>
      </c>
      <c r="W84" s="28">
        <v>0</v>
      </c>
    </row>
    <row r="85" spans="1:23" ht="12.75" customHeight="1">
      <c r="A85" s="144"/>
      <c r="B85" s="8" t="s">
        <v>50</v>
      </c>
      <c r="C85" s="150" t="s">
        <v>148</v>
      </c>
      <c r="D85" s="151"/>
      <c r="E85" s="152"/>
      <c r="F85" s="8">
        <v>30</v>
      </c>
      <c r="G85" s="8">
        <v>2</v>
      </c>
      <c r="H85" s="8">
        <v>0.4</v>
      </c>
      <c r="I85" s="8">
        <v>11.9</v>
      </c>
      <c r="J85" s="104">
        <v>58.7</v>
      </c>
      <c r="K85" s="31">
        <v>0.03</v>
      </c>
      <c r="L85" s="31">
        <v>0</v>
      </c>
      <c r="M85" s="31">
        <v>0</v>
      </c>
      <c r="N85" s="31">
        <v>0</v>
      </c>
      <c r="O85" s="31">
        <v>0</v>
      </c>
      <c r="P85" s="30">
        <v>0</v>
      </c>
      <c r="Q85" s="51">
        <v>0</v>
      </c>
      <c r="R85" s="51">
        <v>6.9</v>
      </c>
      <c r="S85" s="51">
        <v>7.5</v>
      </c>
      <c r="T85" s="51">
        <v>31.8</v>
      </c>
      <c r="U85" s="51">
        <v>0.93</v>
      </c>
      <c r="V85" s="51">
        <v>0</v>
      </c>
      <c r="W85" s="51">
        <v>0</v>
      </c>
    </row>
    <row r="86" spans="1:23" ht="12.75" customHeight="1">
      <c r="A86" s="144"/>
      <c r="B86" s="8" t="s">
        <v>50</v>
      </c>
      <c r="C86" s="163" t="s">
        <v>51</v>
      </c>
      <c r="D86" s="163"/>
      <c r="E86" s="163"/>
      <c r="F86" s="8">
        <v>35</v>
      </c>
      <c r="G86" s="132">
        <v>2.8</v>
      </c>
      <c r="H86" s="132">
        <v>0.35</v>
      </c>
      <c r="I86" s="132">
        <v>17.15</v>
      </c>
      <c r="J86" s="132">
        <v>83.07</v>
      </c>
      <c r="K86" s="27">
        <v>0.02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8">
        <v>0</v>
      </c>
      <c r="R86" s="28">
        <v>4.6</v>
      </c>
      <c r="S86" s="28">
        <v>6.6</v>
      </c>
      <c r="T86" s="28">
        <v>17.4</v>
      </c>
      <c r="U86" s="28">
        <v>0.22</v>
      </c>
      <c r="V86" s="28">
        <v>0</v>
      </c>
      <c r="W86" s="28">
        <v>0</v>
      </c>
    </row>
    <row r="87" spans="1:23" ht="12.75" customHeight="1">
      <c r="A87" s="144"/>
      <c r="B87" s="8"/>
      <c r="C87" s="146"/>
      <c r="D87" s="146"/>
      <c r="E87" s="146"/>
      <c r="F87" s="63"/>
      <c r="G87" s="63"/>
      <c r="H87" s="63"/>
      <c r="I87" s="63"/>
      <c r="J87" s="89"/>
      <c r="K87" s="27"/>
      <c r="L87" s="34"/>
      <c r="M87" s="27"/>
      <c r="N87" s="27"/>
      <c r="O87" s="27"/>
      <c r="P87" s="30"/>
      <c r="Q87" s="28"/>
      <c r="R87" s="28"/>
      <c r="S87" s="28"/>
      <c r="T87" s="28"/>
      <c r="U87" s="28"/>
      <c r="V87" s="28"/>
      <c r="W87" s="28"/>
    </row>
    <row r="88" spans="1:23" ht="12.75" customHeight="1">
      <c r="A88" s="165"/>
      <c r="B88" s="8"/>
      <c r="C88" s="164" t="s">
        <v>25</v>
      </c>
      <c r="D88" s="164"/>
      <c r="E88" s="164"/>
      <c r="F88" s="58"/>
      <c r="G88" s="11">
        <f>SUM(G80:G87)</f>
        <v>26.160000000000004</v>
      </c>
      <c r="H88" s="11">
        <f aca="true" t="shared" si="11" ref="H88:W88">SUM(H80:H87)</f>
        <v>39.21</v>
      </c>
      <c r="I88" s="11">
        <f t="shared" si="11"/>
        <v>93.62</v>
      </c>
      <c r="J88" s="101">
        <f>SUM(J80:J87)</f>
        <v>729.75</v>
      </c>
      <c r="K88" s="11">
        <f t="shared" si="11"/>
        <v>1.3</v>
      </c>
      <c r="L88" s="11">
        <f t="shared" si="11"/>
        <v>0.201</v>
      </c>
      <c r="M88" s="11">
        <f t="shared" si="11"/>
        <v>0.3</v>
      </c>
      <c r="N88" s="11">
        <f t="shared" si="11"/>
        <v>12.09</v>
      </c>
      <c r="O88" s="11">
        <f t="shared" si="11"/>
        <v>23.72</v>
      </c>
      <c r="P88" s="11">
        <f t="shared" si="11"/>
        <v>635</v>
      </c>
      <c r="Q88" s="11">
        <f t="shared" si="11"/>
        <v>313</v>
      </c>
      <c r="R88" s="11">
        <f t="shared" si="11"/>
        <v>182.86</v>
      </c>
      <c r="S88" s="11">
        <f t="shared" si="11"/>
        <v>146.29</v>
      </c>
      <c r="T88" s="11">
        <f t="shared" si="11"/>
        <v>389.11</v>
      </c>
      <c r="U88" s="11">
        <f t="shared" si="11"/>
        <v>10.680000000000001</v>
      </c>
      <c r="V88" s="11">
        <f t="shared" si="11"/>
        <v>0</v>
      </c>
      <c r="W88" s="11">
        <f t="shared" si="11"/>
        <v>8.7</v>
      </c>
    </row>
    <row r="89" spans="1:23" ht="12.75" customHeight="1">
      <c r="A89" s="143" t="s">
        <v>3</v>
      </c>
      <c r="B89" s="8">
        <v>543</v>
      </c>
      <c r="C89" s="146" t="s">
        <v>157</v>
      </c>
      <c r="D89" s="146"/>
      <c r="E89" s="146"/>
      <c r="F89" s="8">
        <v>100</v>
      </c>
      <c r="G89" s="8">
        <v>5.8</v>
      </c>
      <c r="H89" s="8">
        <v>6.17</v>
      </c>
      <c r="I89" s="8">
        <v>35</v>
      </c>
      <c r="J89" s="104">
        <v>218</v>
      </c>
      <c r="K89" s="118">
        <v>0.572</v>
      </c>
      <c r="L89" s="27">
        <v>0.66</v>
      </c>
      <c r="M89" s="27">
        <v>2.9</v>
      </c>
      <c r="N89" s="119">
        <v>1.9341</v>
      </c>
      <c r="O89" s="27">
        <v>5.27</v>
      </c>
      <c r="P89" s="30">
        <v>102.39</v>
      </c>
      <c r="Q89" s="28">
        <v>249.55</v>
      </c>
      <c r="R89" s="28">
        <v>55.07</v>
      </c>
      <c r="S89" s="28">
        <v>17.24</v>
      </c>
      <c r="T89" s="28">
        <v>88.7</v>
      </c>
      <c r="U89" s="28">
        <v>1.04</v>
      </c>
      <c r="V89" s="28">
        <v>1.59</v>
      </c>
      <c r="W89" s="120">
        <v>1.432</v>
      </c>
    </row>
    <row r="90" spans="1:23" ht="12.75" customHeight="1">
      <c r="A90" s="144"/>
      <c r="B90" s="8" t="s">
        <v>50</v>
      </c>
      <c r="C90" s="146" t="s">
        <v>34</v>
      </c>
      <c r="D90" s="146"/>
      <c r="E90" s="146"/>
      <c r="F90" s="8">
        <v>200</v>
      </c>
      <c r="G90" s="8">
        <v>1</v>
      </c>
      <c r="H90" s="8">
        <v>0.2</v>
      </c>
      <c r="I90" s="8">
        <v>20.2</v>
      </c>
      <c r="J90" s="104">
        <v>86.6</v>
      </c>
      <c r="K90" s="31">
        <v>0.02</v>
      </c>
      <c r="L90" s="31">
        <v>0.02</v>
      </c>
      <c r="M90" s="31">
        <v>0</v>
      </c>
      <c r="N90" s="31">
        <v>0.04</v>
      </c>
      <c r="O90" s="31">
        <v>4</v>
      </c>
      <c r="P90" s="30">
        <v>12</v>
      </c>
      <c r="Q90" s="28">
        <v>240</v>
      </c>
      <c r="R90" s="28">
        <v>14</v>
      </c>
      <c r="S90" s="28">
        <v>8</v>
      </c>
      <c r="T90" s="28">
        <v>14</v>
      </c>
      <c r="U90" s="28">
        <v>2.8</v>
      </c>
      <c r="V90" s="28">
        <v>2</v>
      </c>
      <c r="W90" s="28">
        <v>0</v>
      </c>
    </row>
    <row r="91" spans="1:23" ht="28.5" customHeight="1">
      <c r="A91" s="144"/>
      <c r="B91" s="8"/>
      <c r="C91" s="146"/>
      <c r="D91" s="146"/>
      <c r="E91" s="146"/>
      <c r="F91" s="63"/>
      <c r="G91" s="63"/>
      <c r="H91" s="63"/>
      <c r="I91" s="63"/>
      <c r="J91" s="89"/>
      <c r="K91" s="27"/>
      <c r="L91" s="27"/>
      <c r="M91" s="27"/>
      <c r="N91" s="27"/>
      <c r="O91" s="27"/>
      <c r="P91" s="30"/>
      <c r="Q91" s="28"/>
      <c r="R91" s="28"/>
      <c r="S91" s="28"/>
      <c r="T91" s="28"/>
      <c r="U91" s="28"/>
      <c r="V91" s="28"/>
      <c r="W91" s="28"/>
    </row>
    <row r="92" spans="1:23" ht="12.75" customHeight="1">
      <c r="A92" s="145"/>
      <c r="B92" s="73"/>
      <c r="C92" s="158" t="s">
        <v>26</v>
      </c>
      <c r="D92" s="159"/>
      <c r="E92" s="160"/>
      <c r="F92" s="66"/>
      <c r="G92" s="74">
        <f>SUM(G89:G91)</f>
        <v>6.8</v>
      </c>
      <c r="H92" s="74">
        <f aca="true" t="shared" si="12" ref="H92:W92">SUM(H89:H91)</f>
        <v>6.37</v>
      </c>
      <c r="I92" s="74">
        <f t="shared" si="12"/>
        <v>55.2</v>
      </c>
      <c r="J92" s="103">
        <f t="shared" si="12"/>
        <v>304.6</v>
      </c>
      <c r="K92" s="10">
        <f t="shared" si="12"/>
        <v>0.592</v>
      </c>
      <c r="L92" s="10">
        <f t="shared" si="12"/>
        <v>0.68</v>
      </c>
      <c r="M92" s="10">
        <f t="shared" si="12"/>
        <v>2.9</v>
      </c>
      <c r="N92" s="10">
        <f t="shared" si="12"/>
        <v>1.9741</v>
      </c>
      <c r="O92" s="10">
        <f t="shared" si="12"/>
        <v>9.27</v>
      </c>
      <c r="P92" s="10">
        <f t="shared" si="12"/>
        <v>114.39</v>
      </c>
      <c r="Q92" s="10">
        <f t="shared" si="12"/>
        <v>489.55</v>
      </c>
      <c r="R92" s="10">
        <f t="shared" si="12"/>
        <v>69.07</v>
      </c>
      <c r="S92" s="10">
        <f t="shared" si="12"/>
        <v>25.24</v>
      </c>
      <c r="T92" s="10">
        <f t="shared" si="12"/>
        <v>102.7</v>
      </c>
      <c r="U92" s="10">
        <f t="shared" si="12"/>
        <v>3.84</v>
      </c>
      <c r="V92" s="10">
        <f t="shared" si="12"/>
        <v>3.59</v>
      </c>
      <c r="W92" s="10">
        <f t="shared" si="12"/>
        <v>1.432</v>
      </c>
    </row>
    <row r="93" spans="1:23" ht="12.75" customHeight="1">
      <c r="A93" s="169"/>
      <c r="B93" s="170"/>
      <c r="C93" s="171" t="s">
        <v>27</v>
      </c>
      <c r="D93" s="172"/>
      <c r="E93" s="173"/>
      <c r="F93" s="161"/>
      <c r="G93" s="162">
        <f aca="true" t="shared" si="13" ref="G93:Q93">G79+G88+G92</f>
        <v>48.160000000000004</v>
      </c>
      <c r="H93" s="162">
        <f t="shared" si="13"/>
        <v>65.98</v>
      </c>
      <c r="I93" s="162">
        <f t="shared" si="13"/>
        <v>217.32</v>
      </c>
      <c r="J93" s="192">
        <f t="shared" si="13"/>
        <v>1553.15</v>
      </c>
      <c r="K93" s="162">
        <f t="shared" si="13"/>
        <v>1.952</v>
      </c>
      <c r="L93" s="162">
        <f t="shared" si="13"/>
        <v>1.0110000000000001</v>
      </c>
      <c r="M93" s="162">
        <f t="shared" si="13"/>
        <v>16.49</v>
      </c>
      <c r="N93" s="162">
        <f t="shared" si="13"/>
        <v>17.5041</v>
      </c>
      <c r="O93" s="162">
        <f t="shared" si="13"/>
        <v>38.989999999999995</v>
      </c>
      <c r="P93" s="162">
        <f t="shared" si="13"/>
        <v>1230.39</v>
      </c>
      <c r="Q93" s="162">
        <f t="shared" si="13"/>
        <v>1345.55</v>
      </c>
      <c r="R93" s="162">
        <f aca="true" t="shared" si="14" ref="R93:W93">R79+R88+R92</f>
        <v>566.8299999999999</v>
      </c>
      <c r="S93" s="162">
        <f t="shared" si="14"/>
        <v>278.43</v>
      </c>
      <c r="T93" s="162">
        <f t="shared" si="14"/>
        <v>834.9100000000001</v>
      </c>
      <c r="U93" s="162">
        <f t="shared" si="14"/>
        <v>16.85</v>
      </c>
      <c r="V93" s="162">
        <f t="shared" si="14"/>
        <v>24.39</v>
      </c>
      <c r="W93" s="162">
        <f t="shared" si="14"/>
        <v>15.032</v>
      </c>
    </row>
    <row r="94" spans="1:23" ht="12.75">
      <c r="A94" s="169"/>
      <c r="B94" s="170"/>
      <c r="C94" s="174"/>
      <c r="D94" s="175"/>
      <c r="E94" s="176"/>
      <c r="F94" s="161"/>
      <c r="G94" s="161"/>
      <c r="H94" s="161"/>
      <c r="I94" s="161"/>
      <c r="J94" s="193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</row>
    <row r="95" spans="1:23" ht="12.75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</row>
    <row r="96" spans="1:23" ht="12.7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</row>
    <row r="97" spans="1:24" ht="12.75">
      <c r="A97" s="133" t="s">
        <v>52</v>
      </c>
      <c r="B97" s="137"/>
      <c r="C97" s="137"/>
      <c r="D97" s="137"/>
      <c r="E97" s="137"/>
      <c r="F97" s="137"/>
      <c r="G97" s="137"/>
      <c r="H97" s="39"/>
      <c r="I97" s="39"/>
      <c r="J97" s="39"/>
      <c r="K97" s="39"/>
      <c r="L97" s="39"/>
      <c r="M97" s="39"/>
      <c r="N97" s="39"/>
      <c r="O97" s="39"/>
      <c r="P97" s="42"/>
      <c r="Q97" s="41"/>
      <c r="R97" s="41"/>
      <c r="S97" s="41"/>
      <c r="T97" s="41"/>
      <c r="U97" s="41"/>
      <c r="V97" s="41"/>
      <c r="W97" s="41"/>
      <c r="X97" s="1"/>
    </row>
    <row r="98" spans="1:23" ht="12.75">
      <c r="A98" s="135" t="s">
        <v>53</v>
      </c>
      <c r="B98" s="138"/>
      <c r="C98" s="138"/>
      <c r="D98" s="138"/>
      <c r="E98" s="138"/>
      <c r="F98" s="138"/>
      <c r="G98" s="138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1:23" ht="12.75" customHeight="1">
      <c r="A99" s="141" t="s">
        <v>17</v>
      </c>
      <c r="B99" s="141" t="s">
        <v>9</v>
      </c>
      <c r="C99" s="141" t="s">
        <v>4</v>
      </c>
      <c r="D99" s="141"/>
      <c r="E99" s="141"/>
      <c r="F99" s="3"/>
      <c r="G99" s="140" t="s">
        <v>18</v>
      </c>
      <c r="H99" s="140"/>
      <c r="I99" s="140"/>
      <c r="J99" s="23"/>
      <c r="K99" s="213" t="s">
        <v>99</v>
      </c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5"/>
    </row>
    <row r="100" spans="1:23" ht="38.25">
      <c r="A100" s="141"/>
      <c r="B100" s="141"/>
      <c r="C100" s="141"/>
      <c r="D100" s="141"/>
      <c r="E100" s="141"/>
      <c r="F100" s="4" t="s">
        <v>35</v>
      </c>
      <c r="G100" s="24" t="s">
        <v>0</v>
      </c>
      <c r="H100" s="24" t="s">
        <v>1</v>
      </c>
      <c r="I100" s="24" t="s">
        <v>41</v>
      </c>
      <c r="J100" s="25" t="s">
        <v>36</v>
      </c>
      <c r="K100" s="26" t="s">
        <v>40</v>
      </c>
      <c r="L100" s="26" t="s">
        <v>100</v>
      </c>
      <c r="M100" s="24" t="s">
        <v>101</v>
      </c>
      <c r="N100" s="26" t="s">
        <v>102</v>
      </c>
      <c r="O100" s="26" t="s">
        <v>103</v>
      </c>
      <c r="P100" s="26" t="s">
        <v>104</v>
      </c>
      <c r="Q100" s="26" t="s">
        <v>105</v>
      </c>
      <c r="R100" s="26" t="s">
        <v>106</v>
      </c>
      <c r="S100" s="26" t="s">
        <v>107</v>
      </c>
      <c r="T100" s="26" t="s">
        <v>108</v>
      </c>
      <c r="U100" s="26" t="s">
        <v>109</v>
      </c>
      <c r="V100" s="26" t="s">
        <v>110</v>
      </c>
      <c r="W100" s="26" t="s">
        <v>111</v>
      </c>
    </row>
    <row r="101" spans="1:23" ht="12.75">
      <c r="A101" s="3">
        <v>1</v>
      </c>
      <c r="B101" s="3">
        <v>2</v>
      </c>
      <c r="C101" s="140">
        <v>3</v>
      </c>
      <c r="D101" s="140"/>
      <c r="E101" s="140"/>
      <c r="F101" s="3">
        <v>4</v>
      </c>
      <c r="G101" s="3">
        <v>5</v>
      </c>
      <c r="H101" s="3">
        <v>6</v>
      </c>
      <c r="I101" s="3">
        <v>7</v>
      </c>
      <c r="J101" s="3">
        <v>8</v>
      </c>
      <c r="K101" s="3">
        <v>9</v>
      </c>
      <c r="L101" s="3">
        <v>10</v>
      </c>
      <c r="M101" s="3">
        <v>11</v>
      </c>
      <c r="N101" s="3">
        <v>12</v>
      </c>
      <c r="O101" s="3">
        <v>13</v>
      </c>
      <c r="P101" s="3">
        <v>14</v>
      </c>
      <c r="Q101" s="3">
        <v>15</v>
      </c>
      <c r="R101" s="3">
        <v>16</v>
      </c>
      <c r="S101" s="3">
        <v>17</v>
      </c>
      <c r="T101" s="3">
        <v>18</v>
      </c>
      <c r="U101" s="3">
        <v>19</v>
      </c>
      <c r="V101" s="3">
        <v>20</v>
      </c>
      <c r="W101" s="3">
        <v>21</v>
      </c>
    </row>
    <row r="102" spans="1:23" ht="12.75">
      <c r="A102" s="141" t="s">
        <v>12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</row>
    <row r="103" spans="1:41" ht="27" customHeight="1">
      <c r="A103" s="143" t="s">
        <v>19</v>
      </c>
      <c r="B103" s="128" t="s">
        <v>69</v>
      </c>
      <c r="C103" s="146" t="s">
        <v>71</v>
      </c>
      <c r="D103" s="146"/>
      <c r="E103" s="146"/>
      <c r="F103" s="8">
        <v>150</v>
      </c>
      <c r="G103" s="8">
        <v>15.6</v>
      </c>
      <c r="H103" s="8">
        <v>9.2</v>
      </c>
      <c r="I103" s="8">
        <v>26.2</v>
      </c>
      <c r="J103" s="104">
        <v>249.6</v>
      </c>
      <c r="K103" s="111" t="s">
        <v>116</v>
      </c>
      <c r="L103" s="111" t="s">
        <v>140</v>
      </c>
      <c r="M103" s="111" t="s">
        <v>141</v>
      </c>
      <c r="N103" s="111">
        <v>3.35</v>
      </c>
      <c r="O103" s="111">
        <v>2</v>
      </c>
      <c r="P103" s="111">
        <v>175</v>
      </c>
      <c r="Q103" s="111">
        <v>271</v>
      </c>
      <c r="R103" s="111">
        <v>140</v>
      </c>
      <c r="S103" s="111">
        <v>50</v>
      </c>
      <c r="T103" s="111">
        <v>199</v>
      </c>
      <c r="U103" s="111">
        <v>1</v>
      </c>
      <c r="V103" s="111">
        <v>28.4</v>
      </c>
      <c r="W103" s="111">
        <v>17.9</v>
      </c>
      <c r="Y103" s="50">
        <v>234</v>
      </c>
      <c r="Z103" s="147" t="s">
        <v>33</v>
      </c>
      <c r="AA103" s="148"/>
      <c r="AB103" s="149"/>
      <c r="AC103" s="12">
        <v>100</v>
      </c>
      <c r="AD103" s="13">
        <v>11</v>
      </c>
      <c r="AE103" s="13">
        <v>4.1</v>
      </c>
      <c r="AF103" s="13">
        <v>13.1</v>
      </c>
      <c r="AG103" s="13">
        <v>134.1</v>
      </c>
      <c r="AH103" s="13">
        <v>0.089</v>
      </c>
      <c r="AI103" s="13">
        <v>0.45</v>
      </c>
      <c r="AJ103" s="13">
        <v>7.1</v>
      </c>
      <c r="AK103" s="17">
        <v>2.5</v>
      </c>
      <c r="AL103" s="13">
        <v>39.59</v>
      </c>
      <c r="AM103" s="13">
        <v>31.25</v>
      </c>
      <c r="AN103" s="16">
        <v>130.2</v>
      </c>
      <c r="AO103" s="16">
        <v>1.08</v>
      </c>
    </row>
    <row r="104" spans="1:23" ht="24.75" customHeight="1">
      <c r="A104" s="144"/>
      <c r="B104" s="8" t="s">
        <v>70</v>
      </c>
      <c r="C104" s="146" t="s">
        <v>5</v>
      </c>
      <c r="D104" s="146"/>
      <c r="E104" s="146"/>
      <c r="F104" s="8">
        <v>200</v>
      </c>
      <c r="G104" s="8">
        <v>4.7</v>
      </c>
      <c r="H104" s="8">
        <v>3.5</v>
      </c>
      <c r="I104" s="8">
        <v>12.5</v>
      </c>
      <c r="J104" s="104">
        <v>100.4</v>
      </c>
      <c r="K104" s="27">
        <v>0.04</v>
      </c>
      <c r="L104" s="27">
        <v>0.17</v>
      </c>
      <c r="M104" s="27">
        <v>17.25</v>
      </c>
      <c r="N104" s="27">
        <v>1.1</v>
      </c>
      <c r="O104" s="27">
        <v>1</v>
      </c>
      <c r="P104" s="27">
        <v>49</v>
      </c>
      <c r="Q104" s="27">
        <v>221</v>
      </c>
      <c r="R104" s="27">
        <v>168</v>
      </c>
      <c r="S104" s="27">
        <v>34</v>
      </c>
      <c r="T104" s="27">
        <v>130</v>
      </c>
      <c r="U104" s="27">
        <v>1</v>
      </c>
      <c r="V104" s="27">
        <v>11.7</v>
      </c>
      <c r="W104" s="27">
        <v>2.3</v>
      </c>
    </row>
    <row r="105" spans="1:23" ht="12.75" customHeight="1">
      <c r="A105" s="144"/>
      <c r="B105" s="8" t="s">
        <v>50</v>
      </c>
      <c r="C105" s="146" t="s">
        <v>72</v>
      </c>
      <c r="D105" s="146"/>
      <c r="E105" s="146"/>
      <c r="F105" s="8">
        <v>100</v>
      </c>
      <c r="G105" s="8">
        <v>0.8</v>
      </c>
      <c r="H105" s="8">
        <v>0.2</v>
      </c>
      <c r="I105" s="8">
        <v>7.5</v>
      </c>
      <c r="J105" s="104">
        <v>35</v>
      </c>
      <c r="K105" s="31">
        <v>0.06</v>
      </c>
      <c r="L105" s="31">
        <v>0.03</v>
      </c>
      <c r="M105" s="31">
        <v>0.06</v>
      </c>
      <c r="N105" s="31">
        <v>0.2</v>
      </c>
      <c r="O105" s="31">
        <v>38</v>
      </c>
      <c r="P105" s="30">
        <v>0</v>
      </c>
      <c r="Q105" s="28">
        <v>155</v>
      </c>
      <c r="R105" s="28">
        <v>35</v>
      </c>
      <c r="S105" s="28">
        <v>11</v>
      </c>
      <c r="T105" s="28">
        <v>0</v>
      </c>
      <c r="U105" s="28">
        <v>0.1</v>
      </c>
      <c r="V105" s="28">
        <v>0</v>
      </c>
      <c r="W105" s="28">
        <v>0</v>
      </c>
    </row>
    <row r="106" spans="1:23" ht="12.75" customHeight="1">
      <c r="A106" s="144"/>
      <c r="B106" s="8" t="s">
        <v>50</v>
      </c>
      <c r="C106" s="146" t="s">
        <v>73</v>
      </c>
      <c r="D106" s="146"/>
      <c r="E106" s="146"/>
      <c r="F106" s="8">
        <v>20</v>
      </c>
      <c r="G106" s="8">
        <v>1.4</v>
      </c>
      <c r="H106" s="8">
        <v>1.7</v>
      </c>
      <c r="I106" s="8">
        <v>11.1</v>
      </c>
      <c r="J106" s="104">
        <v>65.5</v>
      </c>
      <c r="K106" s="118">
        <v>0.012</v>
      </c>
      <c r="L106" s="118">
        <v>0.076</v>
      </c>
      <c r="M106" s="27">
        <v>9.4</v>
      </c>
      <c r="N106" s="27">
        <v>0.36</v>
      </c>
      <c r="O106" s="27">
        <v>0.2</v>
      </c>
      <c r="P106" s="27">
        <v>26</v>
      </c>
      <c r="Q106" s="28">
        <v>73</v>
      </c>
      <c r="R106" s="28">
        <v>61.4</v>
      </c>
      <c r="S106" s="28">
        <v>6.8</v>
      </c>
      <c r="T106" s="28">
        <v>43.8</v>
      </c>
      <c r="U106" s="28">
        <v>0.04</v>
      </c>
      <c r="V106" s="28">
        <v>1.4</v>
      </c>
      <c r="W106" s="28">
        <v>0.6</v>
      </c>
    </row>
    <row r="107" spans="1:23" ht="12.75" customHeight="1">
      <c r="A107" s="144"/>
      <c r="B107" s="8" t="s">
        <v>50</v>
      </c>
      <c r="C107" s="146" t="s">
        <v>51</v>
      </c>
      <c r="D107" s="146"/>
      <c r="E107" s="146"/>
      <c r="F107" s="8">
        <v>30</v>
      </c>
      <c r="G107" s="8">
        <v>2.4</v>
      </c>
      <c r="H107" s="8">
        <v>0.3</v>
      </c>
      <c r="I107" s="8">
        <v>14.7</v>
      </c>
      <c r="J107" s="104">
        <v>71.2</v>
      </c>
      <c r="K107" s="27">
        <v>0.03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8">
        <v>0</v>
      </c>
      <c r="R107" s="28">
        <v>6.9</v>
      </c>
      <c r="S107" s="28">
        <v>9.9</v>
      </c>
      <c r="T107" s="28">
        <v>26.1</v>
      </c>
      <c r="U107" s="28">
        <v>0.33</v>
      </c>
      <c r="V107" s="28">
        <v>0</v>
      </c>
      <c r="W107" s="28">
        <v>0</v>
      </c>
    </row>
    <row r="108" spans="1:23" ht="12.75" customHeight="1">
      <c r="A108" s="165"/>
      <c r="B108" s="8"/>
      <c r="C108" s="164" t="s">
        <v>24</v>
      </c>
      <c r="D108" s="164"/>
      <c r="E108" s="164"/>
      <c r="F108" s="58"/>
      <c r="G108" s="11">
        <f>SUM(G103:G107)</f>
        <v>24.9</v>
      </c>
      <c r="H108" s="11">
        <f aca="true" t="shared" si="15" ref="H108:W108">SUM(H103:H107)</f>
        <v>14.899999999999999</v>
      </c>
      <c r="I108" s="11">
        <f t="shared" si="15"/>
        <v>72</v>
      </c>
      <c r="J108" s="101">
        <f t="shared" si="15"/>
        <v>521.7</v>
      </c>
      <c r="K108" s="11">
        <f t="shared" si="15"/>
        <v>0.14200000000000002</v>
      </c>
      <c r="L108" s="11">
        <f t="shared" si="15"/>
        <v>0.276</v>
      </c>
      <c r="M108" s="11">
        <f t="shared" si="15"/>
        <v>26.71</v>
      </c>
      <c r="N108" s="11">
        <f t="shared" si="15"/>
        <v>5.010000000000001</v>
      </c>
      <c r="O108" s="11">
        <f t="shared" si="15"/>
        <v>41.2</v>
      </c>
      <c r="P108" s="11">
        <f t="shared" si="15"/>
        <v>250</v>
      </c>
      <c r="Q108" s="11">
        <f t="shared" si="15"/>
        <v>720</v>
      </c>
      <c r="R108" s="11">
        <f t="shared" si="15"/>
        <v>411.29999999999995</v>
      </c>
      <c r="S108" s="11">
        <f t="shared" si="15"/>
        <v>111.7</v>
      </c>
      <c r="T108" s="11">
        <f t="shared" si="15"/>
        <v>398.90000000000003</v>
      </c>
      <c r="U108" s="11">
        <f t="shared" si="15"/>
        <v>2.47</v>
      </c>
      <c r="V108" s="11">
        <f t="shared" si="15"/>
        <v>41.49999999999999</v>
      </c>
      <c r="W108" s="11">
        <f t="shared" si="15"/>
        <v>20.8</v>
      </c>
    </row>
    <row r="109" spans="1:23" ht="24.75" customHeight="1">
      <c r="A109" s="143" t="s">
        <v>2</v>
      </c>
      <c r="B109" s="8" t="s">
        <v>189</v>
      </c>
      <c r="C109" s="146" t="s">
        <v>95</v>
      </c>
      <c r="D109" s="146"/>
      <c r="E109" s="146"/>
      <c r="F109" s="8">
        <v>60</v>
      </c>
      <c r="G109" s="8">
        <v>0.99</v>
      </c>
      <c r="H109" s="8">
        <v>6.05</v>
      </c>
      <c r="I109" s="8">
        <v>5.78</v>
      </c>
      <c r="J109" s="104">
        <v>81.5</v>
      </c>
      <c r="K109" s="111">
        <v>0.02</v>
      </c>
      <c r="L109" s="111">
        <v>0.02</v>
      </c>
      <c r="M109" s="111">
        <v>121.51</v>
      </c>
      <c r="N109" s="111">
        <v>0.41</v>
      </c>
      <c r="O109" s="111">
        <v>23</v>
      </c>
      <c r="P109" s="111">
        <v>85</v>
      </c>
      <c r="Q109" s="111">
        <v>163</v>
      </c>
      <c r="R109" s="111">
        <v>28</v>
      </c>
      <c r="S109" s="111">
        <v>10</v>
      </c>
      <c r="T109" s="111">
        <v>19</v>
      </c>
      <c r="U109" s="111">
        <v>0</v>
      </c>
      <c r="V109" s="111">
        <v>9.8</v>
      </c>
      <c r="W109" s="111">
        <v>0.2</v>
      </c>
    </row>
    <row r="110" spans="1:23" ht="13.5" customHeight="1">
      <c r="A110" s="144"/>
      <c r="B110" s="8">
        <v>152</v>
      </c>
      <c r="C110" s="146" t="s">
        <v>160</v>
      </c>
      <c r="D110" s="146"/>
      <c r="E110" s="146"/>
      <c r="F110" s="8">
        <v>250</v>
      </c>
      <c r="G110" s="8">
        <v>6.5</v>
      </c>
      <c r="H110" s="8">
        <v>2.48</v>
      </c>
      <c r="I110" s="8">
        <v>14.38</v>
      </c>
      <c r="J110" s="104">
        <v>105.75</v>
      </c>
      <c r="K110" s="124">
        <v>0.075</v>
      </c>
      <c r="L110" s="125">
        <v>0.075</v>
      </c>
      <c r="M110" s="100">
        <v>12.5</v>
      </c>
      <c r="N110" s="100">
        <v>5.11</v>
      </c>
      <c r="O110" s="100">
        <v>5.25</v>
      </c>
      <c r="P110" s="100">
        <v>9.25</v>
      </c>
      <c r="Q110" s="100">
        <v>396.5</v>
      </c>
      <c r="R110" s="100">
        <v>21.5</v>
      </c>
      <c r="S110" s="100">
        <v>20.25</v>
      </c>
      <c r="T110" s="100">
        <v>108.75</v>
      </c>
      <c r="U110" s="100">
        <v>0.75</v>
      </c>
      <c r="V110" s="100">
        <v>13.5</v>
      </c>
      <c r="W110" s="100">
        <v>0</v>
      </c>
    </row>
    <row r="111" spans="1:23" ht="27.75" customHeight="1">
      <c r="A111" s="144"/>
      <c r="B111" s="8">
        <v>203</v>
      </c>
      <c r="C111" s="146" t="s">
        <v>162</v>
      </c>
      <c r="D111" s="146"/>
      <c r="E111" s="146"/>
      <c r="F111" s="8">
        <v>160</v>
      </c>
      <c r="G111" s="8">
        <v>6.19</v>
      </c>
      <c r="H111" s="8">
        <v>7.2</v>
      </c>
      <c r="I111" s="8">
        <v>34.11</v>
      </c>
      <c r="J111" s="104">
        <v>219.2</v>
      </c>
      <c r="K111" s="27">
        <v>0.06</v>
      </c>
      <c r="L111" s="27">
        <v>0</v>
      </c>
      <c r="M111" s="27">
        <v>32</v>
      </c>
      <c r="N111" s="27">
        <v>0</v>
      </c>
      <c r="O111" s="27">
        <v>0</v>
      </c>
      <c r="P111" s="27">
        <v>0</v>
      </c>
      <c r="Q111" s="28">
        <v>0</v>
      </c>
      <c r="R111" s="28">
        <v>13.6</v>
      </c>
      <c r="S111" s="28">
        <v>9.12</v>
      </c>
      <c r="T111" s="28">
        <v>42.08</v>
      </c>
      <c r="U111" s="28">
        <v>0.91</v>
      </c>
      <c r="V111" s="28">
        <v>0</v>
      </c>
      <c r="W111" s="28">
        <v>0</v>
      </c>
    </row>
    <row r="112" spans="1:23" ht="12.75" customHeight="1">
      <c r="A112" s="144"/>
      <c r="B112" s="8">
        <v>411</v>
      </c>
      <c r="C112" s="146" t="s">
        <v>161</v>
      </c>
      <c r="D112" s="146"/>
      <c r="E112" s="146"/>
      <c r="F112" s="8">
        <v>100</v>
      </c>
      <c r="G112" s="8">
        <v>15.6</v>
      </c>
      <c r="H112" s="8">
        <v>15.8</v>
      </c>
      <c r="I112" s="8">
        <v>6.7</v>
      </c>
      <c r="J112" s="104">
        <v>230.14</v>
      </c>
      <c r="K112" s="118">
        <v>0.029</v>
      </c>
      <c r="L112" s="118">
        <v>0.073</v>
      </c>
      <c r="M112" s="27">
        <v>22.32</v>
      </c>
      <c r="N112" s="119">
        <v>2.3126</v>
      </c>
      <c r="O112" s="27">
        <v>0</v>
      </c>
      <c r="P112" s="27">
        <v>17.84</v>
      </c>
      <c r="Q112" s="51">
        <v>152.3</v>
      </c>
      <c r="R112" s="51">
        <v>11.23</v>
      </c>
      <c r="S112" s="51">
        <v>51.45</v>
      </c>
      <c r="T112" s="51">
        <v>109.8</v>
      </c>
      <c r="U112" s="121">
        <v>1.023</v>
      </c>
      <c r="V112" s="51">
        <v>6.6</v>
      </c>
      <c r="W112" s="51">
        <v>2.72</v>
      </c>
    </row>
    <row r="113" spans="1:23" ht="14.25" customHeight="1">
      <c r="A113" s="144"/>
      <c r="B113" s="8" t="s">
        <v>186</v>
      </c>
      <c r="C113" s="166" t="s">
        <v>97</v>
      </c>
      <c r="D113" s="167"/>
      <c r="E113" s="168"/>
      <c r="F113" s="8">
        <v>200</v>
      </c>
      <c r="G113" s="8">
        <v>0.43</v>
      </c>
      <c r="H113" s="8">
        <v>0.09</v>
      </c>
      <c r="I113" s="8">
        <v>18.34</v>
      </c>
      <c r="J113" s="104">
        <v>75.8</v>
      </c>
      <c r="K113" s="27">
        <v>0.02</v>
      </c>
      <c r="L113" s="27">
        <v>0.01</v>
      </c>
      <c r="M113" s="27">
        <v>0.72</v>
      </c>
      <c r="N113" s="27">
        <v>0.1</v>
      </c>
      <c r="O113" s="27">
        <v>0</v>
      </c>
      <c r="P113" s="27">
        <v>18</v>
      </c>
      <c r="Q113" s="28">
        <v>138</v>
      </c>
      <c r="R113" s="28">
        <v>76</v>
      </c>
      <c r="S113" s="28">
        <v>7</v>
      </c>
      <c r="T113" s="28">
        <v>22</v>
      </c>
      <c r="U113" s="28">
        <v>1</v>
      </c>
      <c r="V113" s="28">
        <v>0.2</v>
      </c>
      <c r="W113" s="28">
        <v>0.1</v>
      </c>
    </row>
    <row r="114" spans="1:23" ht="12.75" customHeight="1">
      <c r="A114" s="144"/>
      <c r="B114" s="8" t="s">
        <v>50</v>
      </c>
      <c r="C114" s="150" t="s">
        <v>148</v>
      </c>
      <c r="D114" s="151"/>
      <c r="E114" s="152"/>
      <c r="F114" s="8">
        <v>30</v>
      </c>
      <c r="G114" s="8">
        <v>2</v>
      </c>
      <c r="H114" s="8">
        <v>0.4</v>
      </c>
      <c r="I114" s="8">
        <v>11.9</v>
      </c>
      <c r="J114" s="104">
        <v>58.7</v>
      </c>
      <c r="K114" s="31">
        <v>0.03</v>
      </c>
      <c r="L114" s="31">
        <v>0</v>
      </c>
      <c r="M114" s="31">
        <v>0</v>
      </c>
      <c r="N114" s="31">
        <v>0</v>
      </c>
      <c r="O114" s="31">
        <v>0</v>
      </c>
      <c r="P114" s="30">
        <v>0</v>
      </c>
      <c r="Q114" s="51">
        <v>0</v>
      </c>
      <c r="R114" s="51">
        <v>6.9</v>
      </c>
      <c r="S114" s="51">
        <v>7.5</v>
      </c>
      <c r="T114" s="51">
        <v>31.8</v>
      </c>
      <c r="U114" s="51">
        <v>0.93</v>
      </c>
      <c r="V114" s="51">
        <v>0</v>
      </c>
      <c r="W114" s="51">
        <v>0</v>
      </c>
    </row>
    <row r="115" spans="1:23" ht="12.75" customHeight="1">
      <c r="A115" s="144"/>
      <c r="B115" s="8" t="s">
        <v>50</v>
      </c>
      <c r="C115" s="163" t="s">
        <v>51</v>
      </c>
      <c r="D115" s="163"/>
      <c r="E115" s="163"/>
      <c r="F115" s="8">
        <v>35</v>
      </c>
      <c r="G115" s="132">
        <v>2.8</v>
      </c>
      <c r="H115" s="132">
        <v>0.35</v>
      </c>
      <c r="I115" s="132">
        <v>17.15</v>
      </c>
      <c r="J115" s="132">
        <v>83.07</v>
      </c>
      <c r="K115" s="27">
        <v>0.02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8">
        <v>0</v>
      </c>
      <c r="R115" s="28">
        <v>4.6</v>
      </c>
      <c r="S115" s="28">
        <v>6.6</v>
      </c>
      <c r="T115" s="28">
        <v>17.4</v>
      </c>
      <c r="U115" s="28">
        <v>0.22</v>
      </c>
      <c r="V115" s="28">
        <v>0</v>
      </c>
      <c r="W115" s="28">
        <v>0</v>
      </c>
    </row>
    <row r="116" spans="1:23" ht="12.75">
      <c r="A116" s="144"/>
      <c r="B116" s="8"/>
      <c r="C116" s="146"/>
      <c r="D116" s="146"/>
      <c r="E116" s="146"/>
      <c r="F116" s="68"/>
      <c r="G116" s="27"/>
      <c r="H116" s="27"/>
      <c r="I116" s="27"/>
      <c r="J116" s="92"/>
      <c r="K116" s="27"/>
      <c r="L116" s="34"/>
      <c r="M116" s="27"/>
      <c r="N116" s="27"/>
      <c r="O116" s="27"/>
      <c r="P116" s="30"/>
      <c r="Q116" s="28"/>
      <c r="R116" s="28"/>
      <c r="S116" s="28"/>
      <c r="T116" s="28"/>
      <c r="U116" s="28"/>
      <c r="V116" s="28"/>
      <c r="W116" s="28"/>
    </row>
    <row r="117" spans="1:23" ht="12.75" customHeight="1">
      <c r="A117" s="165"/>
      <c r="B117" s="8"/>
      <c r="C117" s="164" t="s">
        <v>25</v>
      </c>
      <c r="D117" s="164"/>
      <c r="E117" s="164"/>
      <c r="F117" s="58"/>
      <c r="G117" s="11">
        <f aca="true" t="shared" si="16" ref="G117:W117">SUM(G109:G116)</f>
        <v>34.51</v>
      </c>
      <c r="H117" s="11">
        <f t="shared" si="16"/>
        <v>32.370000000000005</v>
      </c>
      <c r="I117" s="11">
        <f t="shared" si="16"/>
        <v>108.36000000000001</v>
      </c>
      <c r="J117" s="101">
        <f t="shared" si="16"/>
        <v>854.1599999999999</v>
      </c>
      <c r="K117" s="11">
        <f t="shared" si="16"/>
        <v>0.254</v>
      </c>
      <c r="L117" s="11">
        <f t="shared" si="16"/>
        <v>0.178</v>
      </c>
      <c r="M117" s="11">
        <f t="shared" si="16"/>
        <v>189.04999999999998</v>
      </c>
      <c r="N117" s="11">
        <f t="shared" si="16"/>
        <v>7.932600000000001</v>
      </c>
      <c r="O117" s="11">
        <f t="shared" si="16"/>
        <v>28.25</v>
      </c>
      <c r="P117" s="11">
        <f>SUM(P109:P116)</f>
        <v>130.09</v>
      </c>
      <c r="Q117" s="11">
        <f t="shared" si="16"/>
        <v>849.8</v>
      </c>
      <c r="R117" s="11">
        <f t="shared" si="16"/>
        <v>161.82999999999998</v>
      </c>
      <c r="S117" s="11">
        <f t="shared" si="16"/>
        <v>111.91999999999999</v>
      </c>
      <c r="T117" s="11">
        <f t="shared" si="16"/>
        <v>350.83</v>
      </c>
      <c r="U117" s="11">
        <f t="shared" si="16"/>
        <v>4.832999999999999</v>
      </c>
      <c r="V117" s="11">
        <f t="shared" si="16"/>
        <v>30.099999999999998</v>
      </c>
      <c r="W117" s="11">
        <f t="shared" si="16"/>
        <v>3.0200000000000005</v>
      </c>
    </row>
    <row r="118" spans="1:23" ht="12.75">
      <c r="A118" s="143" t="s">
        <v>3</v>
      </c>
      <c r="B118" s="9"/>
      <c r="C118" s="146"/>
      <c r="D118" s="146"/>
      <c r="E118" s="146"/>
      <c r="F118" s="8"/>
      <c r="G118" s="47"/>
      <c r="H118" s="47"/>
      <c r="I118" s="47"/>
      <c r="J118" s="102"/>
      <c r="K118" s="31"/>
      <c r="L118" s="48"/>
      <c r="M118" s="47"/>
      <c r="N118" s="47"/>
      <c r="O118" s="49"/>
      <c r="P118" s="9"/>
      <c r="Q118" s="7"/>
      <c r="R118" s="7"/>
      <c r="S118" s="7"/>
      <c r="T118" s="7"/>
      <c r="U118" s="7"/>
      <c r="V118" s="7"/>
      <c r="W118" s="7"/>
    </row>
    <row r="119" spans="1:23" ht="12.75" customHeight="1">
      <c r="A119" s="144"/>
      <c r="B119" s="8" t="s">
        <v>50</v>
      </c>
      <c r="C119" s="146" t="s">
        <v>163</v>
      </c>
      <c r="D119" s="146"/>
      <c r="E119" s="146"/>
      <c r="F119" s="8">
        <v>75</v>
      </c>
      <c r="G119" s="8">
        <v>3.3</v>
      </c>
      <c r="H119" s="8">
        <v>2.8</v>
      </c>
      <c r="I119" s="8">
        <v>37.5</v>
      </c>
      <c r="J119" s="104">
        <v>189.5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</row>
    <row r="120" spans="1:23" ht="21" customHeight="1">
      <c r="A120" s="144"/>
      <c r="B120" s="8">
        <v>503</v>
      </c>
      <c r="C120" s="146" t="s">
        <v>152</v>
      </c>
      <c r="D120" s="191"/>
      <c r="E120" s="191"/>
      <c r="F120" s="8">
        <v>200</v>
      </c>
      <c r="G120" s="8">
        <v>1.4</v>
      </c>
      <c r="H120" s="8">
        <v>0</v>
      </c>
      <c r="I120" s="8">
        <v>29</v>
      </c>
      <c r="J120" s="104">
        <v>122</v>
      </c>
      <c r="K120" s="31">
        <v>0.3</v>
      </c>
      <c r="L120" s="31">
        <v>0.24</v>
      </c>
      <c r="M120" s="31">
        <v>0.18</v>
      </c>
      <c r="N120" s="31">
        <v>2.7</v>
      </c>
      <c r="O120" s="31">
        <v>14.9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</row>
    <row r="121" spans="1:23" ht="12.75" customHeight="1">
      <c r="A121" s="144"/>
      <c r="B121" s="8"/>
      <c r="C121" s="146"/>
      <c r="D121" s="146"/>
      <c r="E121" s="146"/>
      <c r="F121" s="63"/>
      <c r="G121" s="63"/>
      <c r="H121" s="63"/>
      <c r="I121" s="63"/>
      <c r="J121" s="89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1:23" ht="12.75" customHeight="1">
      <c r="A122" s="145"/>
      <c r="B122" s="73"/>
      <c r="C122" s="158" t="s">
        <v>26</v>
      </c>
      <c r="D122" s="159"/>
      <c r="E122" s="160"/>
      <c r="F122" s="66"/>
      <c r="G122" s="74">
        <f>SUM(G118:G121)</f>
        <v>4.699999999999999</v>
      </c>
      <c r="H122" s="74">
        <f aca="true" t="shared" si="17" ref="H122:W122">SUM(H118:H121)</f>
        <v>2.8</v>
      </c>
      <c r="I122" s="74">
        <f t="shared" si="17"/>
        <v>66.5</v>
      </c>
      <c r="J122" s="74">
        <f t="shared" si="17"/>
        <v>311.5</v>
      </c>
      <c r="K122" s="10">
        <f t="shared" si="17"/>
        <v>0.3</v>
      </c>
      <c r="L122" s="10">
        <f t="shared" si="17"/>
        <v>0.24</v>
      </c>
      <c r="M122" s="10">
        <f t="shared" si="17"/>
        <v>0.18</v>
      </c>
      <c r="N122" s="10">
        <f t="shared" si="17"/>
        <v>2.7</v>
      </c>
      <c r="O122" s="10">
        <f t="shared" si="17"/>
        <v>14.9</v>
      </c>
      <c r="P122" s="10">
        <f t="shared" si="17"/>
        <v>0</v>
      </c>
      <c r="Q122" s="10">
        <f t="shared" si="17"/>
        <v>0</v>
      </c>
      <c r="R122" s="10">
        <f t="shared" si="17"/>
        <v>0</v>
      </c>
      <c r="S122" s="10">
        <f t="shared" si="17"/>
        <v>0</v>
      </c>
      <c r="T122" s="10">
        <f t="shared" si="17"/>
        <v>0</v>
      </c>
      <c r="U122" s="10">
        <f t="shared" si="17"/>
        <v>0</v>
      </c>
      <c r="V122" s="10">
        <f t="shared" si="17"/>
        <v>0</v>
      </c>
      <c r="W122" s="10">
        <f t="shared" si="17"/>
        <v>0</v>
      </c>
    </row>
    <row r="123" spans="1:23" ht="12.75" customHeight="1">
      <c r="A123" s="169"/>
      <c r="B123" s="170"/>
      <c r="C123" s="171" t="s">
        <v>27</v>
      </c>
      <c r="D123" s="172"/>
      <c r="E123" s="173"/>
      <c r="F123" s="161"/>
      <c r="G123" s="162">
        <f aca="true" t="shared" si="18" ref="G123:Q123">G108+G117+G122</f>
        <v>64.11</v>
      </c>
      <c r="H123" s="162">
        <f t="shared" si="18"/>
        <v>50.07</v>
      </c>
      <c r="I123" s="162">
        <f t="shared" si="18"/>
        <v>246.86</v>
      </c>
      <c r="J123" s="162">
        <f t="shared" si="18"/>
        <v>1687.36</v>
      </c>
      <c r="K123" s="162">
        <f t="shared" si="18"/>
        <v>0.696</v>
      </c>
      <c r="L123" s="162">
        <f t="shared" si="18"/>
        <v>0.694</v>
      </c>
      <c r="M123" s="162">
        <f t="shared" si="18"/>
        <v>215.94</v>
      </c>
      <c r="N123" s="162">
        <f t="shared" si="18"/>
        <v>15.642600000000002</v>
      </c>
      <c r="O123" s="162">
        <f t="shared" si="18"/>
        <v>84.35000000000001</v>
      </c>
      <c r="P123" s="162">
        <f t="shared" si="18"/>
        <v>380.09000000000003</v>
      </c>
      <c r="Q123" s="162">
        <f t="shared" si="18"/>
        <v>1569.8</v>
      </c>
      <c r="R123" s="162">
        <f aca="true" t="shared" si="19" ref="R123:W123">R108+R117+R122</f>
        <v>573.1299999999999</v>
      </c>
      <c r="S123" s="162">
        <f t="shared" si="19"/>
        <v>223.62</v>
      </c>
      <c r="T123" s="162">
        <f t="shared" si="19"/>
        <v>749.73</v>
      </c>
      <c r="U123" s="162">
        <f t="shared" si="19"/>
        <v>7.302999999999999</v>
      </c>
      <c r="V123" s="162">
        <f t="shared" si="19"/>
        <v>71.6</v>
      </c>
      <c r="W123" s="162">
        <f t="shared" si="19"/>
        <v>23.82</v>
      </c>
    </row>
    <row r="124" spans="1:23" ht="12.75">
      <c r="A124" s="169"/>
      <c r="B124" s="170"/>
      <c r="C124" s="174"/>
      <c r="D124" s="175"/>
      <c r="E124" s="176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</row>
    <row r="125" spans="1:23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1:23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1:23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1:23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  <row r="129" spans="1:23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1:23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1:23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1:23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1:23" ht="12.75">
      <c r="A133" s="133" t="s">
        <v>52</v>
      </c>
      <c r="B133" s="137"/>
      <c r="C133" s="137"/>
      <c r="D133" s="137"/>
      <c r="E133" s="137"/>
      <c r="F133" s="137"/>
      <c r="G133" s="137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1:23" ht="12.75">
      <c r="A134" s="135" t="s">
        <v>53</v>
      </c>
      <c r="B134" s="138"/>
      <c r="C134" s="138"/>
      <c r="D134" s="138"/>
      <c r="E134" s="138"/>
      <c r="F134" s="138"/>
      <c r="G134" s="138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1:23" ht="12.75" customHeight="1">
      <c r="A135" s="141" t="s">
        <v>17</v>
      </c>
      <c r="B135" s="141" t="s">
        <v>9</v>
      </c>
      <c r="C135" s="141" t="s">
        <v>4</v>
      </c>
      <c r="D135" s="141"/>
      <c r="E135" s="141"/>
      <c r="F135" s="3"/>
      <c r="G135" s="140" t="s">
        <v>18</v>
      </c>
      <c r="H135" s="140"/>
      <c r="I135" s="140"/>
      <c r="J135" s="23"/>
      <c r="K135" s="213" t="s">
        <v>99</v>
      </c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5"/>
    </row>
    <row r="136" spans="1:23" ht="38.25">
      <c r="A136" s="141"/>
      <c r="B136" s="141"/>
      <c r="C136" s="141"/>
      <c r="D136" s="141"/>
      <c r="E136" s="141"/>
      <c r="F136" s="4" t="s">
        <v>35</v>
      </c>
      <c r="G136" s="24" t="s">
        <v>0</v>
      </c>
      <c r="H136" s="24" t="s">
        <v>1</v>
      </c>
      <c r="I136" s="24" t="s">
        <v>41</v>
      </c>
      <c r="J136" s="25" t="s">
        <v>36</v>
      </c>
      <c r="K136" s="26" t="s">
        <v>40</v>
      </c>
      <c r="L136" s="26" t="s">
        <v>100</v>
      </c>
      <c r="M136" s="24" t="s">
        <v>101</v>
      </c>
      <c r="N136" s="26" t="s">
        <v>102</v>
      </c>
      <c r="O136" s="26" t="s">
        <v>103</v>
      </c>
      <c r="P136" s="26" t="s">
        <v>104</v>
      </c>
      <c r="Q136" s="26" t="s">
        <v>105</v>
      </c>
      <c r="R136" s="26" t="s">
        <v>106</v>
      </c>
      <c r="S136" s="26" t="s">
        <v>107</v>
      </c>
      <c r="T136" s="26" t="s">
        <v>108</v>
      </c>
      <c r="U136" s="26" t="s">
        <v>109</v>
      </c>
      <c r="V136" s="26" t="s">
        <v>110</v>
      </c>
      <c r="W136" s="26" t="s">
        <v>111</v>
      </c>
    </row>
    <row r="137" spans="1:23" ht="12.75">
      <c r="A137" s="3">
        <v>1</v>
      </c>
      <c r="B137" s="3">
        <v>2</v>
      </c>
      <c r="C137" s="140">
        <v>3</v>
      </c>
      <c r="D137" s="140"/>
      <c r="E137" s="140"/>
      <c r="F137" s="3">
        <v>4</v>
      </c>
      <c r="G137" s="3">
        <v>5</v>
      </c>
      <c r="H137" s="3">
        <v>6</v>
      </c>
      <c r="I137" s="3">
        <v>7</v>
      </c>
      <c r="J137" s="3">
        <v>8</v>
      </c>
      <c r="K137" s="3">
        <v>9</v>
      </c>
      <c r="L137" s="3">
        <v>10</v>
      </c>
      <c r="M137" s="3">
        <v>11</v>
      </c>
      <c r="N137" s="3">
        <v>12</v>
      </c>
      <c r="O137" s="3">
        <v>13</v>
      </c>
      <c r="P137" s="3">
        <v>14</v>
      </c>
      <c r="Q137" s="3">
        <v>15</v>
      </c>
      <c r="R137" s="3">
        <v>16</v>
      </c>
      <c r="S137" s="3">
        <v>17</v>
      </c>
      <c r="T137" s="3">
        <v>18</v>
      </c>
      <c r="U137" s="3">
        <v>19</v>
      </c>
      <c r="V137" s="3">
        <v>20</v>
      </c>
      <c r="W137" s="3">
        <v>21</v>
      </c>
    </row>
    <row r="138" spans="1:23" ht="12.75">
      <c r="A138" s="141" t="s">
        <v>20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</row>
    <row r="139" spans="1:23" ht="27" customHeight="1">
      <c r="A139" s="143" t="s">
        <v>19</v>
      </c>
      <c r="B139" s="8" t="s">
        <v>74</v>
      </c>
      <c r="C139" s="146" t="s">
        <v>46</v>
      </c>
      <c r="D139" s="146"/>
      <c r="E139" s="146"/>
      <c r="F139" s="8">
        <v>60</v>
      </c>
      <c r="G139" s="8">
        <v>0.8</v>
      </c>
      <c r="H139" s="8">
        <v>2.7</v>
      </c>
      <c r="I139" s="8">
        <v>4.6</v>
      </c>
      <c r="J139" s="104">
        <v>45.7</v>
      </c>
      <c r="K139" s="108" t="s">
        <v>119</v>
      </c>
      <c r="L139" s="108" t="s">
        <v>117</v>
      </c>
      <c r="M139" s="108" t="s">
        <v>122</v>
      </c>
      <c r="N139" s="108" t="s">
        <v>123</v>
      </c>
      <c r="O139" s="108">
        <v>2</v>
      </c>
      <c r="P139" s="108">
        <v>79</v>
      </c>
      <c r="Q139" s="108">
        <v>136</v>
      </c>
      <c r="R139" s="108">
        <v>20</v>
      </c>
      <c r="S139" s="108">
        <v>11</v>
      </c>
      <c r="T139" s="108">
        <v>21</v>
      </c>
      <c r="U139" s="108">
        <v>1</v>
      </c>
      <c r="V139" s="108">
        <v>12</v>
      </c>
      <c r="W139" s="108" t="s">
        <v>121</v>
      </c>
    </row>
    <row r="140" spans="1:23" ht="12.75" customHeight="1">
      <c r="A140" s="144"/>
      <c r="B140" s="8" t="s">
        <v>58</v>
      </c>
      <c r="C140" s="146" t="s">
        <v>59</v>
      </c>
      <c r="D140" s="146"/>
      <c r="E140" s="146"/>
      <c r="F140" s="8">
        <v>150</v>
      </c>
      <c r="G140" s="8">
        <v>5.3</v>
      </c>
      <c r="H140" s="8">
        <v>4.9</v>
      </c>
      <c r="I140" s="8">
        <v>32.8</v>
      </c>
      <c r="J140" s="104">
        <v>196.8</v>
      </c>
      <c r="K140" s="111" t="s">
        <v>130</v>
      </c>
      <c r="L140" s="111" t="s">
        <v>113</v>
      </c>
      <c r="M140" s="111" t="s">
        <v>146</v>
      </c>
      <c r="N140" s="111">
        <v>1.19</v>
      </c>
      <c r="O140" s="111">
        <v>0</v>
      </c>
      <c r="P140" s="111">
        <v>149</v>
      </c>
      <c r="Q140" s="111">
        <v>54</v>
      </c>
      <c r="R140" s="111">
        <v>106</v>
      </c>
      <c r="S140" s="111">
        <v>7</v>
      </c>
      <c r="T140" s="111">
        <v>41</v>
      </c>
      <c r="U140" s="111">
        <v>1</v>
      </c>
      <c r="V140" s="111">
        <v>20.8</v>
      </c>
      <c r="W140" s="111" t="s">
        <v>116</v>
      </c>
    </row>
    <row r="141" spans="1:23" ht="12.75" customHeight="1">
      <c r="A141" s="144"/>
      <c r="B141" s="8" t="s">
        <v>75</v>
      </c>
      <c r="C141" s="146" t="s">
        <v>76</v>
      </c>
      <c r="D141" s="146"/>
      <c r="E141" s="146"/>
      <c r="F141" s="8">
        <v>90</v>
      </c>
      <c r="G141" s="8">
        <v>17.2</v>
      </c>
      <c r="H141" s="8">
        <v>3.9</v>
      </c>
      <c r="I141" s="8">
        <v>12</v>
      </c>
      <c r="J141" s="104">
        <v>151.8</v>
      </c>
      <c r="K141" s="27">
        <v>0.06</v>
      </c>
      <c r="L141" s="27">
        <v>0.07</v>
      </c>
      <c r="M141" s="27">
        <v>5.67</v>
      </c>
      <c r="N141" s="31">
        <v>4.79</v>
      </c>
      <c r="O141" s="27">
        <v>0</v>
      </c>
      <c r="P141" s="27">
        <v>190</v>
      </c>
      <c r="Q141" s="28">
        <v>207</v>
      </c>
      <c r="R141" s="28">
        <v>30</v>
      </c>
      <c r="S141" s="28">
        <v>57</v>
      </c>
      <c r="T141" s="28">
        <v>129</v>
      </c>
      <c r="U141" s="28">
        <v>1</v>
      </c>
      <c r="V141" s="28">
        <v>15.4</v>
      </c>
      <c r="W141" s="28">
        <v>16.6</v>
      </c>
    </row>
    <row r="142" spans="1:23" ht="12.75" customHeight="1">
      <c r="A142" s="144"/>
      <c r="B142" s="8" t="s">
        <v>62</v>
      </c>
      <c r="C142" s="146" t="s">
        <v>63</v>
      </c>
      <c r="D142" s="146"/>
      <c r="E142" s="146"/>
      <c r="F142" s="8">
        <v>200</v>
      </c>
      <c r="G142" s="8">
        <v>0.2</v>
      </c>
      <c r="H142" s="8">
        <v>0.1</v>
      </c>
      <c r="I142" s="8">
        <v>6.6</v>
      </c>
      <c r="J142" s="104">
        <v>27.9</v>
      </c>
      <c r="K142" s="27">
        <v>0</v>
      </c>
      <c r="L142" s="27">
        <v>0.01</v>
      </c>
      <c r="M142" s="27">
        <v>0.38</v>
      </c>
      <c r="N142" s="27">
        <v>0.1</v>
      </c>
      <c r="O142" s="27">
        <v>1</v>
      </c>
      <c r="P142" s="27">
        <v>2</v>
      </c>
      <c r="Q142" s="51">
        <v>30</v>
      </c>
      <c r="R142" s="51">
        <v>66</v>
      </c>
      <c r="S142" s="51">
        <v>5</v>
      </c>
      <c r="T142" s="51">
        <v>8</v>
      </c>
      <c r="U142" s="51">
        <v>1</v>
      </c>
      <c r="V142" s="51">
        <v>0</v>
      </c>
      <c r="W142" s="51">
        <v>0</v>
      </c>
    </row>
    <row r="143" spans="1:23" ht="12.75" customHeight="1">
      <c r="A143" s="144"/>
      <c r="B143" s="9" t="s">
        <v>50</v>
      </c>
      <c r="C143" s="150" t="s">
        <v>51</v>
      </c>
      <c r="D143" s="194"/>
      <c r="E143" s="195"/>
      <c r="F143" s="8">
        <v>40</v>
      </c>
      <c r="G143" s="27">
        <v>3.2</v>
      </c>
      <c r="H143" s="27">
        <v>0.4</v>
      </c>
      <c r="I143" s="27">
        <v>19.6</v>
      </c>
      <c r="J143" s="92">
        <v>95</v>
      </c>
      <c r="K143" s="27">
        <v>0.04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8">
        <v>0</v>
      </c>
      <c r="R143" s="28">
        <v>9.2</v>
      </c>
      <c r="S143" s="28">
        <v>13.2</v>
      </c>
      <c r="T143" s="28">
        <v>34.8</v>
      </c>
      <c r="U143" s="28">
        <v>0.44</v>
      </c>
      <c r="V143" s="28">
        <v>0</v>
      </c>
      <c r="W143" s="28">
        <v>0</v>
      </c>
    </row>
    <row r="144" spans="1:23" ht="12.75" customHeight="1">
      <c r="A144" s="144"/>
      <c r="B144" s="9"/>
      <c r="C144" s="146"/>
      <c r="D144" s="146"/>
      <c r="E144" s="146"/>
      <c r="F144" s="8"/>
      <c r="G144" s="31"/>
      <c r="H144" s="31"/>
      <c r="I144" s="31"/>
      <c r="J144" s="99"/>
      <c r="K144" s="31"/>
      <c r="L144" s="31"/>
      <c r="M144" s="31"/>
      <c r="N144" s="31"/>
      <c r="O144" s="31"/>
      <c r="P144" s="27"/>
      <c r="Q144" s="28"/>
      <c r="R144" s="28"/>
      <c r="S144" s="28"/>
      <c r="T144" s="28"/>
      <c r="U144" s="28"/>
      <c r="V144" s="28"/>
      <c r="W144" s="28"/>
    </row>
    <row r="145" spans="1:23" ht="12.75" customHeight="1">
      <c r="A145" s="145"/>
      <c r="B145" s="83"/>
      <c r="C145" s="196" t="s">
        <v>24</v>
      </c>
      <c r="D145" s="197"/>
      <c r="E145" s="198"/>
      <c r="F145" s="84"/>
      <c r="G145" s="72">
        <f>SUM(G139:G144)</f>
        <v>26.699999999999996</v>
      </c>
      <c r="H145" s="72">
        <f>SUM(H139:H144)</f>
        <v>12</v>
      </c>
      <c r="I145" s="72">
        <f>SUM(I139:I144)</f>
        <v>75.6</v>
      </c>
      <c r="J145" s="93">
        <f>SUM(J139:J144)</f>
        <v>517.2</v>
      </c>
      <c r="K145" s="11">
        <f aca="true" t="shared" si="20" ref="K145:W145">SUM(K139:K144)</f>
        <v>0.1</v>
      </c>
      <c r="L145" s="11">
        <f t="shared" si="20"/>
        <v>0.08</v>
      </c>
      <c r="M145" s="11">
        <f t="shared" si="20"/>
        <v>6.05</v>
      </c>
      <c r="N145" s="11">
        <f t="shared" si="20"/>
        <v>6.08</v>
      </c>
      <c r="O145" s="11">
        <f t="shared" si="20"/>
        <v>3</v>
      </c>
      <c r="P145" s="11">
        <f t="shared" si="20"/>
        <v>420</v>
      </c>
      <c r="Q145" s="11">
        <f t="shared" si="20"/>
        <v>427</v>
      </c>
      <c r="R145" s="11">
        <f t="shared" si="20"/>
        <v>231.2</v>
      </c>
      <c r="S145" s="11">
        <f t="shared" si="20"/>
        <v>93.2</v>
      </c>
      <c r="T145" s="11">
        <f t="shared" si="20"/>
        <v>233.8</v>
      </c>
      <c r="U145" s="11">
        <f t="shared" si="20"/>
        <v>4.44</v>
      </c>
      <c r="V145" s="11">
        <f t="shared" si="20"/>
        <v>48.199999999999996</v>
      </c>
      <c r="W145" s="11">
        <f t="shared" si="20"/>
        <v>16.6</v>
      </c>
    </row>
    <row r="146" spans="1:23" ht="27" customHeight="1">
      <c r="A146" s="143" t="s">
        <v>2</v>
      </c>
      <c r="B146" s="8" t="s">
        <v>50</v>
      </c>
      <c r="C146" s="146" t="s">
        <v>165</v>
      </c>
      <c r="D146" s="146"/>
      <c r="E146" s="146"/>
      <c r="F146" s="8">
        <v>60</v>
      </c>
      <c r="G146" s="8">
        <v>1.19</v>
      </c>
      <c r="H146" s="8">
        <v>1.51</v>
      </c>
      <c r="I146" s="8">
        <v>2.11</v>
      </c>
      <c r="J146" s="104">
        <v>26.7</v>
      </c>
      <c r="K146" s="111">
        <v>0</v>
      </c>
      <c r="L146" s="111">
        <v>0</v>
      </c>
      <c r="M146" s="111">
        <v>0</v>
      </c>
      <c r="N146" s="111">
        <v>0</v>
      </c>
      <c r="O146" s="111">
        <v>0</v>
      </c>
      <c r="P146" s="111">
        <v>0</v>
      </c>
      <c r="Q146" s="111">
        <v>0</v>
      </c>
      <c r="R146" s="111">
        <v>0</v>
      </c>
      <c r="S146" s="111">
        <v>0</v>
      </c>
      <c r="T146" s="111">
        <v>0</v>
      </c>
      <c r="U146" s="111">
        <v>0</v>
      </c>
      <c r="V146" s="111">
        <v>0</v>
      </c>
      <c r="W146" s="111">
        <v>0</v>
      </c>
    </row>
    <row r="147" spans="1:23" ht="25.5" customHeight="1">
      <c r="A147" s="144"/>
      <c r="B147" s="8">
        <v>102</v>
      </c>
      <c r="C147" s="146" t="s">
        <v>167</v>
      </c>
      <c r="D147" s="146"/>
      <c r="E147" s="146"/>
      <c r="F147" s="8">
        <v>250</v>
      </c>
      <c r="G147" s="8">
        <v>6.2</v>
      </c>
      <c r="H147" s="8">
        <v>5.6</v>
      </c>
      <c r="I147" s="8">
        <v>22.3</v>
      </c>
      <c r="J147" s="104">
        <v>167</v>
      </c>
      <c r="K147" s="111">
        <v>0.23</v>
      </c>
      <c r="L147" s="111">
        <v>0</v>
      </c>
      <c r="M147" s="111">
        <v>0</v>
      </c>
      <c r="N147" s="111">
        <v>0</v>
      </c>
      <c r="O147" s="111">
        <v>5.81</v>
      </c>
      <c r="P147" s="111">
        <v>0</v>
      </c>
      <c r="Q147" s="111">
        <v>0</v>
      </c>
      <c r="R147" s="111">
        <v>38.08</v>
      </c>
      <c r="S147" s="111">
        <v>35.3</v>
      </c>
      <c r="T147" s="111">
        <v>87.18</v>
      </c>
      <c r="U147" s="111">
        <v>2.03</v>
      </c>
      <c r="V147" s="111">
        <v>0</v>
      </c>
      <c r="W147" s="111">
        <v>0</v>
      </c>
    </row>
    <row r="148" spans="1:23" ht="12.75" customHeight="1">
      <c r="A148" s="144"/>
      <c r="B148" s="8">
        <v>171</v>
      </c>
      <c r="C148" s="166" t="s">
        <v>94</v>
      </c>
      <c r="D148" s="167"/>
      <c r="E148" s="168"/>
      <c r="F148" s="8">
        <v>150</v>
      </c>
      <c r="G148" s="8">
        <v>8.93</v>
      </c>
      <c r="H148" s="8">
        <v>11.85</v>
      </c>
      <c r="I148" s="8">
        <v>39.36</v>
      </c>
      <c r="J148" s="8">
        <v>280</v>
      </c>
      <c r="K148" s="122">
        <v>0.21</v>
      </c>
      <c r="L148" s="88">
        <v>0</v>
      </c>
      <c r="M148" s="88">
        <v>40</v>
      </c>
      <c r="N148" s="88">
        <v>0</v>
      </c>
      <c r="O148" s="88">
        <v>0</v>
      </c>
      <c r="P148" s="88">
        <v>0</v>
      </c>
      <c r="Q148" s="123">
        <v>0</v>
      </c>
      <c r="R148" s="126">
        <v>26.39</v>
      </c>
      <c r="S148" s="126">
        <v>140.52</v>
      </c>
      <c r="T148" s="126">
        <v>210.35</v>
      </c>
      <c r="U148" s="126">
        <v>4.73</v>
      </c>
      <c r="V148" s="123">
        <v>0</v>
      </c>
      <c r="W148" s="123">
        <v>0</v>
      </c>
    </row>
    <row r="149" spans="1:23" ht="18" customHeight="1">
      <c r="A149" s="144"/>
      <c r="B149" s="51" t="s">
        <v>195</v>
      </c>
      <c r="C149" s="146" t="s">
        <v>166</v>
      </c>
      <c r="D149" s="146"/>
      <c r="E149" s="146"/>
      <c r="F149" s="8">
        <v>160</v>
      </c>
      <c r="G149" s="8">
        <v>15.37</v>
      </c>
      <c r="H149" s="8">
        <v>15.45</v>
      </c>
      <c r="I149" s="8">
        <v>10.61</v>
      </c>
      <c r="J149" s="104">
        <v>180</v>
      </c>
      <c r="K149" s="27">
        <v>0.04</v>
      </c>
      <c r="L149" s="27">
        <v>0</v>
      </c>
      <c r="M149" s="27">
        <v>16.31</v>
      </c>
      <c r="N149" s="27">
        <v>0</v>
      </c>
      <c r="O149" s="27">
        <v>0.27</v>
      </c>
      <c r="P149" s="27">
        <v>0</v>
      </c>
      <c r="Q149" s="28">
        <v>0</v>
      </c>
      <c r="R149" s="51">
        <v>24.45</v>
      </c>
      <c r="S149" s="51">
        <v>14.19</v>
      </c>
      <c r="T149" s="51">
        <v>79.59</v>
      </c>
      <c r="U149" s="51">
        <v>5.29</v>
      </c>
      <c r="V149" s="28">
        <v>0</v>
      </c>
      <c r="W149" s="28">
        <v>0</v>
      </c>
    </row>
    <row r="150" spans="1:23" ht="12.75" customHeight="1">
      <c r="A150" s="144"/>
      <c r="B150" s="8" t="s">
        <v>62</v>
      </c>
      <c r="C150" s="146" t="s">
        <v>63</v>
      </c>
      <c r="D150" s="146"/>
      <c r="E150" s="146"/>
      <c r="F150" s="8">
        <v>200</v>
      </c>
      <c r="G150" s="8">
        <v>0.25</v>
      </c>
      <c r="H150" s="8">
        <v>0.05</v>
      </c>
      <c r="I150" s="8">
        <v>6.61</v>
      </c>
      <c r="J150" s="104">
        <v>27.9</v>
      </c>
      <c r="K150" s="27">
        <v>0</v>
      </c>
      <c r="L150" s="27">
        <v>0.01</v>
      </c>
      <c r="M150" s="27">
        <v>0.38</v>
      </c>
      <c r="N150" s="27">
        <v>0.1</v>
      </c>
      <c r="O150" s="27">
        <v>1</v>
      </c>
      <c r="P150" s="27">
        <v>2</v>
      </c>
      <c r="Q150" s="28">
        <v>30</v>
      </c>
      <c r="R150" s="28">
        <v>66</v>
      </c>
      <c r="S150" s="28">
        <v>5</v>
      </c>
      <c r="T150" s="28">
        <v>8</v>
      </c>
      <c r="U150" s="28">
        <v>1</v>
      </c>
      <c r="V150" s="28">
        <v>0</v>
      </c>
      <c r="W150" s="28">
        <v>0</v>
      </c>
    </row>
    <row r="151" spans="1:23" ht="12.75" customHeight="1">
      <c r="A151" s="144"/>
      <c r="B151" s="8" t="s">
        <v>50</v>
      </c>
      <c r="C151" s="150" t="s">
        <v>148</v>
      </c>
      <c r="D151" s="151"/>
      <c r="E151" s="152"/>
      <c r="F151" s="8">
        <v>30</v>
      </c>
      <c r="G151" s="8">
        <v>2</v>
      </c>
      <c r="H151" s="8">
        <v>0.4</v>
      </c>
      <c r="I151" s="8">
        <v>11.9</v>
      </c>
      <c r="J151" s="104">
        <v>58.7</v>
      </c>
      <c r="K151" s="31">
        <v>0.03</v>
      </c>
      <c r="L151" s="31">
        <v>0</v>
      </c>
      <c r="M151" s="31">
        <v>0</v>
      </c>
      <c r="N151" s="31">
        <v>0</v>
      </c>
      <c r="O151" s="31">
        <v>0</v>
      </c>
      <c r="P151" s="30">
        <v>0</v>
      </c>
      <c r="Q151" s="51">
        <v>0</v>
      </c>
      <c r="R151" s="51">
        <v>6.9</v>
      </c>
      <c r="S151" s="51">
        <v>7.5</v>
      </c>
      <c r="T151" s="51">
        <v>31.8</v>
      </c>
      <c r="U151" s="51">
        <v>0.93</v>
      </c>
      <c r="V151" s="51">
        <v>0</v>
      </c>
      <c r="W151" s="51">
        <v>0</v>
      </c>
    </row>
    <row r="152" spans="1:23" ht="12.75" customHeight="1">
      <c r="A152" s="144"/>
      <c r="B152" s="8" t="s">
        <v>50</v>
      </c>
      <c r="C152" s="163" t="s">
        <v>51</v>
      </c>
      <c r="D152" s="163"/>
      <c r="E152" s="163"/>
      <c r="F152" s="8">
        <v>35</v>
      </c>
      <c r="G152" s="132">
        <v>2.8</v>
      </c>
      <c r="H152" s="132">
        <v>0.35</v>
      </c>
      <c r="I152" s="132">
        <v>17.15</v>
      </c>
      <c r="J152" s="132">
        <v>83.07</v>
      </c>
      <c r="K152" s="27">
        <v>0.02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8">
        <v>0</v>
      </c>
      <c r="R152" s="28">
        <v>4.6</v>
      </c>
      <c r="S152" s="28">
        <v>6.6</v>
      </c>
      <c r="T152" s="28">
        <v>17.4</v>
      </c>
      <c r="U152" s="28">
        <v>0.22</v>
      </c>
      <c r="V152" s="28">
        <v>0</v>
      </c>
      <c r="W152" s="28">
        <v>0</v>
      </c>
    </row>
    <row r="153" spans="1:23" ht="12.75" customHeight="1">
      <c r="A153" s="165"/>
      <c r="B153" s="8"/>
      <c r="C153" s="164" t="s">
        <v>25</v>
      </c>
      <c r="D153" s="164"/>
      <c r="E153" s="164"/>
      <c r="F153" s="58"/>
      <c r="G153" s="11">
        <f aca="true" t="shared" si="21" ref="G153:W153">SUM(G146:G152)</f>
        <v>36.739999999999995</v>
      </c>
      <c r="H153" s="11">
        <f t="shared" si="21"/>
        <v>35.209999999999994</v>
      </c>
      <c r="I153" s="11">
        <f t="shared" si="21"/>
        <v>110.03999999999999</v>
      </c>
      <c r="J153" s="11">
        <f>SUM(J146:J152)</f>
        <v>823.3700000000001</v>
      </c>
      <c r="K153" s="81">
        <f t="shared" si="21"/>
        <v>0.53</v>
      </c>
      <c r="L153" s="11">
        <f t="shared" si="21"/>
        <v>0.01</v>
      </c>
      <c r="M153" s="11">
        <f t="shared" si="21"/>
        <v>56.690000000000005</v>
      </c>
      <c r="N153" s="11">
        <f t="shared" si="21"/>
        <v>0.1</v>
      </c>
      <c r="O153" s="11">
        <f t="shared" si="21"/>
        <v>7.08</v>
      </c>
      <c r="P153" s="11">
        <f t="shared" si="21"/>
        <v>2</v>
      </c>
      <c r="Q153" s="11">
        <f t="shared" si="21"/>
        <v>30</v>
      </c>
      <c r="R153" s="11">
        <f t="shared" si="21"/>
        <v>166.42000000000002</v>
      </c>
      <c r="S153" s="11">
        <f t="shared" si="21"/>
        <v>209.10999999999999</v>
      </c>
      <c r="T153" s="11">
        <f t="shared" si="21"/>
        <v>434.32</v>
      </c>
      <c r="U153" s="11">
        <f t="shared" si="21"/>
        <v>14.200000000000001</v>
      </c>
      <c r="V153" s="11">
        <f t="shared" si="21"/>
        <v>0</v>
      </c>
      <c r="W153" s="11">
        <f t="shared" si="21"/>
        <v>0</v>
      </c>
    </row>
    <row r="154" spans="1:23" ht="12.75">
      <c r="A154" s="143" t="s">
        <v>3</v>
      </c>
      <c r="B154" s="8"/>
      <c r="C154" s="146"/>
      <c r="D154" s="146"/>
      <c r="E154" s="146"/>
      <c r="F154" s="8"/>
      <c r="G154" s="31"/>
      <c r="H154" s="31"/>
      <c r="I154" s="31"/>
      <c r="J154" s="31"/>
      <c r="K154" s="69"/>
      <c r="L154" s="31"/>
      <c r="M154" s="31"/>
      <c r="N154" s="31"/>
      <c r="O154" s="31"/>
      <c r="P154" s="30"/>
      <c r="Q154" s="28"/>
      <c r="R154" s="28"/>
      <c r="S154" s="28"/>
      <c r="T154" s="28"/>
      <c r="U154" s="28"/>
      <c r="V154" s="28"/>
      <c r="W154" s="28"/>
    </row>
    <row r="155" spans="1:23" ht="19.5" customHeight="1">
      <c r="A155" s="144"/>
      <c r="B155" s="8">
        <v>401</v>
      </c>
      <c r="C155" s="146" t="s">
        <v>197</v>
      </c>
      <c r="D155" s="146"/>
      <c r="E155" s="146"/>
      <c r="F155" s="8" t="s">
        <v>196</v>
      </c>
      <c r="G155" s="8">
        <v>7.21</v>
      </c>
      <c r="H155" s="8">
        <v>10.28</v>
      </c>
      <c r="I155" s="8">
        <v>35.65</v>
      </c>
      <c r="J155" s="8">
        <v>217.5</v>
      </c>
      <c r="K155" s="62">
        <v>0.12</v>
      </c>
      <c r="L155" s="27">
        <v>0</v>
      </c>
      <c r="M155" s="27">
        <v>13.75</v>
      </c>
      <c r="N155" s="27">
        <v>0</v>
      </c>
      <c r="O155" s="27">
        <v>0.32</v>
      </c>
      <c r="P155" s="30">
        <v>0</v>
      </c>
      <c r="Q155" s="114">
        <v>0</v>
      </c>
      <c r="R155" s="114">
        <v>63.92</v>
      </c>
      <c r="S155" s="114">
        <v>24.96</v>
      </c>
      <c r="T155" s="114">
        <v>93.35</v>
      </c>
      <c r="U155" s="114">
        <v>1.15</v>
      </c>
      <c r="V155" s="114">
        <v>0</v>
      </c>
      <c r="W155" s="114">
        <v>0</v>
      </c>
    </row>
    <row r="156" spans="1:23" ht="23.25" customHeight="1">
      <c r="A156" s="144"/>
      <c r="B156" s="8">
        <v>385</v>
      </c>
      <c r="C156" s="146" t="s">
        <v>164</v>
      </c>
      <c r="D156" s="146"/>
      <c r="E156" s="146"/>
      <c r="F156" s="8">
        <v>200</v>
      </c>
      <c r="G156" s="8">
        <v>11.6</v>
      </c>
      <c r="H156" s="8">
        <v>5</v>
      </c>
      <c r="I156" s="8">
        <v>9.6</v>
      </c>
      <c r="J156" s="8">
        <v>107</v>
      </c>
      <c r="K156" s="115">
        <v>0.08</v>
      </c>
      <c r="L156" s="31">
        <v>0</v>
      </c>
      <c r="M156" s="31">
        <v>40</v>
      </c>
      <c r="N156" s="105">
        <v>0</v>
      </c>
      <c r="O156" s="31">
        <v>2.6</v>
      </c>
      <c r="P156" s="31">
        <v>0</v>
      </c>
      <c r="Q156" s="31">
        <v>0</v>
      </c>
      <c r="R156" s="31">
        <v>240</v>
      </c>
      <c r="S156" s="31">
        <v>28</v>
      </c>
      <c r="T156" s="31">
        <v>180</v>
      </c>
      <c r="U156" s="31">
        <v>0.2</v>
      </c>
      <c r="V156" s="31">
        <v>0</v>
      </c>
      <c r="W156" s="105">
        <v>0</v>
      </c>
    </row>
    <row r="157" spans="1:23" ht="12.75" customHeight="1">
      <c r="A157" s="145"/>
      <c r="B157" s="82"/>
      <c r="C157" s="158" t="s">
        <v>26</v>
      </c>
      <c r="D157" s="159"/>
      <c r="E157" s="160"/>
      <c r="F157" s="66"/>
      <c r="G157" s="74">
        <f aca="true" t="shared" si="22" ref="G157:W157">SUM(G154:G156)</f>
        <v>18.81</v>
      </c>
      <c r="H157" s="74">
        <f t="shared" si="22"/>
        <v>15.28</v>
      </c>
      <c r="I157" s="74">
        <f t="shared" si="22"/>
        <v>45.25</v>
      </c>
      <c r="J157" s="74">
        <f t="shared" si="22"/>
        <v>324.5</v>
      </c>
      <c r="K157" s="10">
        <f t="shared" si="22"/>
        <v>0.2</v>
      </c>
      <c r="L157" s="10">
        <f t="shared" si="22"/>
        <v>0</v>
      </c>
      <c r="M157" s="10">
        <f t="shared" si="22"/>
        <v>53.75</v>
      </c>
      <c r="N157" s="10">
        <f t="shared" si="22"/>
        <v>0</v>
      </c>
      <c r="O157" s="10">
        <f t="shared" si="22"/>
        <v>2.92</v>
      </c>
      <c r="P157" s="10">
        <f t="shared" si="22"/>
        <v>0</v>
      </c>
      <c r="Q157" s="10">
        <f t="shared" si="22"/>
        <v>0</v>
      </c>
      <c r="R157" s="10">
        <f t="shared" si="22"/>
        <v>303.92</v>
      </c>
      <c r="S157" s="10">
        <f t="shared" si="22"/>
        <v>52.96</v>
      </c>
      <c r="T157" s="10">
        <f t="shared" si="22"/>
        <v>273.35</v>
      </c>
      <c r="U157" s="10">
        <f t="shared" si="22"/>
        <v>1.3499999999999999</v>
      </c>
      <c r="V157" s="10">
        <f t="shared" si="22"/>
        <v>0</v>
      </c>
      <c r="W157" s="10">
        <f t="shared" si="22"/>
        <v>0</v>
      </c>
    </row>
    <row r="158" spans="1:23" ht="12.75" customHeight="1">
      <c r="A158" s="169"/>
      <c r="B158" s="170"/>
      <c r="C158" s="171" t="s">
        <v>27</v>
      </c>
      <c r="D158" s="172"/>
      <c r="E158" s="173"/>
      <c r="F158" s="161"/>
      <c r="G158" s="162">
        <f aca="true" t="shared" si="23" ref="G158:Q158">G145+G153+G157</f>
        <v>82.24999999999999</v>
      </c>
      <c r="H158" s="162">
        <f t="shared" si="23"/>
        <v>62.489999999999995</v>
      </c>
      <c r="I158" s="162">
        <f t="shared" si="23"/>
        <v>230.89</v>
      </c>
      <c r="J158" s="162">
        <f t="shared" si="23"/>
        <v>1665.0700000000002</v>
      </c>
      <c r="K158" s="162">
        <f t="shared" si="23"/>
        <v>0.8300000000000001</v>
      </c>
      <c r="L158" s="162">
        <f t="shared" si="23"/>
        <v>0.09</v>
      </c>
      <c r="M158" s="162">
        <f t="shared" si="23"/>
        <v>116.49000000000001</v>
      </c>
      <c r="N158" s="162">
        <f t="shared" si="23"/>
        <v>6.18</v>
      </c>
      <c r="O158" s="162">
        <f t="shared" si="23"/>
        <v>13</v>
      </c>
      <c r="P158" s="162">
        <f t="shared" si="23"/>
        <v>422</v>
      </c>
      <c r="Q158" s="162">
        <f t="shared" si="23"/>
        <v>457</v>
      </c>
      <c r="R158" s="162">
        <f aca="true" t="shared" si="24" ref="R158:W158">R145+R153+R157</f>
        <v>701.54</v>
      </c>
      <c r="S158" s="162">
        <f t="shared" si="24"/>
        <v>355.27</v>
      </c>
      <c r="T158" s="162">
        <f t="shared" si="24"/>
        <v>941.47</v>
      </c>
      <c r="U158" s="162">
        <f t="shared" si="24"/>
        <v>19.990000000000002</v>
      </c>
      <c r="V158" s="162">
        <f t="shared" si="24"/>
        <v>48.199999999999996</v>
      </c>
      <c r="W158" s="162">
        <f t="shared" si="24"/>
        <v>16.6</v>
      </c>
    </row>
    <row r="159" spans="1:23" ht="12.75">
      <c r="A159" s="169"/>
      <c r="B159" s="170"/>
      <c r="C159" s="174"/>
      <c r="D159" s="175"/>
      <c r="E159" s="176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</row>
    <row r="160" spans="1:23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1:23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1:23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1:23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</row>
    <row r="164" spans="1:23" ht="12.75">
      <c r="A164" s="133" t="s">
        <v>52</v>
      </c>
      <c r="B164" s="137"/>
      <c r="C164" s="137"/>
      <c r="D164" s="137"/>
      <c r="E164" s="137"/>
      <c r="F164" s="137"/>
      <c r="G164" s="137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</row>
    <row r="165" spans="1:23" ht="12.75">
      <c r="A165" s="135" t="s">
        <v>53</v>
      </c>
      <c r="B165" s="138"/>
      <c r="C165" s="138"/>
      <c r="D165" s="138"/>
      <c r="E165" s="138"/>
      <c r="F165" s="138"/>
      <c r="G165" s="138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1:23" ht="12.75" customHeight="1">
      <c r="A166" s="141" t="s">
        <v>17</v>
      </c>
      <c r="B166" s="141" t="s">
        <v>9</v>
      </c>
      <c r="C166" s="141" t="s">
        <v>4</v>
      </c>
      <c r="D166" s="141"/>
      <c r="E166" s="141"/>
      <c r="F166" s="3"/>
      <c r="G166" s="140" t="s">
        <v>18</v>
      </c>
      <c r="H166" s="140"/>
      <c r="I166" s="140"/>
      <c r="J166" s="23"/>
      <c r="K166" s="213" t="s">
        <v>99</v>
      </c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5"/>
    </row>
    <row r="167" spans="1:23" ht="38.25">
      <c r="A167" s="141"/>
      <c r="B167" s="141"/>
      <c r="C167" s="141"/>
      <c r="D167" s="141"/>
      <c r="E167" s="141"/>
      <c r="F167" s="4" t="s">
        <v>35</v>
      </c>
      <c r="G167" s="24" t="s">
        <v>0</v>
      </c>
      <c r="H167" s="24" t="s">
        <v>1</v>
      </c>
      <c r="I167" s="24" t="s">
        <v>41</v>
      </c>
      <c r="J167" s="25" t="s">
        <v>36</v>
      </c>
      <c r="K167" s="26" t="s">
        <v>40</v>
      </c>
      <c r="L167" s="26" t="s">
        <v>100</v>
      </c>
      <c r="M167" s="24" t="s">
        <v>101</v>
      </c>
      <c r="N167" s="26" t="s">
        <v>102</v>
      </c>
      <c r="O167" s="26" t="s">
        <v>103</v>
      </c>
      <c r="P167" s="26" t="s">
        <v>104</v>
      </c>
      <c r="Q167" s="26" t="s">
        <v>105</v>
      </c>
      <c r="R167" s="26" t="s">
        <v>106</v>
      </c>
      <c r="S167" s="26" t="s">
        <v>107</v>
      </c>
      <c r="T167" s="26" t="s">
        <v>108</v>
      </c>
      <c r="U167" s="26" t="s">
        <v>109</v>
      </c>
      <c r="V167" s="26" t="s">
        <v>110</v>
      </c>
      <c r="W167" s="26" t="s">
        <v>111</v>
      </c>
    </row>
    <row r="168" spans="1:23" ht="12.75">
      <c r="A168" s="3">
        <v>1</v>
      </c>
      <c r="B168" s="3">
        <v>2</v>
      </c>
      <c r="C168" s="140">
        <v>3</v>
      </c>
      <c r="D168" s="140"/>
      <c r="E168" s="140"/>
      <c r="F168" s="3">
        <v>4</v>
      </c>
      <c r="G168" s="3">
        <v>5</v>
      </c>
      <c r="H168" s="3">
        <v>6</v>
      </c>
      <c r="I168" s="3">
        <v>7</v>
      </c>
      <c r="J168" s="3">
        <v>8</v>
      </c>
      <c r="K168" s="3">
        <v>9</v>
      </c>
      <c r="L168" s="3">
        <v>10</v>
      </c>
      <c r="M168" s="3">
        <v>11</v>
      </c>
      <c r="N168" s="3">
        <v>12</v>
      </c>
      <c r="O168" s="3">
        <v>13</v>
      </c>
      <c r="P168" s="3">
        <v>14</v>
      </c>
      <c r="Q168" s="3">
        <v>15</v>
      </c>
      <c r="R168" s="3">
        <v>16</v>
      </c>
      <c r="S168" s="3">
        <v>17</v>
      </c>
      <c r="T168" s="3">
        <v>18</v>
      </c>
      <c r="U168" s="3">
        <v>19</v>
      </c>
      <c r="V168" s="3">
        <v>20</v>
      </c>
      <c r="W168" s="3">
        <v>21</v>
      </c>
    </row>
    <row r="169" spans="1:23" ht="12.75">
      <c r="A169" s="141" t="s">
        <v>21</v>
      </c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</row>
    <row r="170" spans="1:23" ht="24.75" customHeight="1">
      <c r="A170" s="143" t="s">
        <v>19</v>
      </c>
      <c r="B170" s="6" t="s">
        <v>79</v>
      </c>
      <c r="C170" s="146" t="s">
        <v>77</v>
      </c>
      <c r="D170" s="146"/>
      <c r="E170" s="146"/>
      <c r="F170" s="8">
        <v>60</v>
      </c>
      <c r="G170" s="8">
        <v>0.7</v>
      </c>
      <c r="H170" s="8">
        <v>0.1</v>
      </c>
      <c r="I170" s="8">
        <v>2.3</v>
      </c>
      <c r="J170" s="104">
        <v>12.8</v>
      </c>
      <c r="K170" s="112" t="s">
        <v>112</v>
      </c>
      <c r="L170" s="112" t="s">
        <v>117</v>
      </c>
      <c r="M170" s="112" t="s">
        <v>126</v>
      </c>
      <c r="N170" s="112" t="s">
        <v>124</v>
      </c>
      <c r="O170" s="112">
        <v>15</v>
      </c>
      <c r="P170" s="112">
        <v>2</v>
      </c>
      <c r="Q170" s="112">
        <v>174</v>
      </c>
      <c r="R170" s="112">
        <v>8</v>
      </c>
      <c r="S170" s="112">
        <v>12</v>
      </c>
      <c r="T170" s="112">
        <v>16</v>
      </c>
      <c r="U170" s="112">
        <v>1</v>
      </c>
      <c r="V170" s="112">
        <v>1.2</v>
      </c>
      <c r="W170" s="91" t="s">
        <v>118</v>
      </c>
    </row>
    <row r="171" spans="1:23" ht="12.75" customHeight="1">
      <c r="A171" s="144"/>
      <c r="B171" s="8" t="s">
        <v>80</v>
      </c>
      <c r="C171" s="146" t="s">
        <v>78</v>
      </c>
      <c r="D171" s="146"/>
      <c r="E171" s="146"/>
      <c r="F171" s="8">
        <v>150</v>
      </c>
      <c r="G171" s="8">
        <v>19</v>
      </c>
      <c r="H171" s="8">
        <v>25.3</v>
      </c>
      <c r="I171" s="8">
        <v>3</v>
      </c>
      <c r="J171" s="104">
        <v>315.8</v>
      </c>
      <c r="K171" s="112" t="s">
        <v>131</v>
      </c>
      <c r="L171" s="112" t="s">
        <v>143</v>
      </c>
      <c r="M171" s="112" t="s">
        <v>144</v>
      </c>
      <c r="N171" s="112">
        <v>2.91</v>
      </c>
      <c r="O171" s="112">
        <v>0</v>
      </c>
      <c r="P171" s="112">
        <v>444</v>
      </c>
      <c r="Q171" s="112">
        <v>192</v>
      </c>
      <c r="R171" s="112">
        <v>358</v>
      </c>
      <c r="S171" s="112">
        <v>26</v>
      </c>
      <c r="T171" s="112">
        <v>332</v>
      </c>
      <c r="U171" s="112">
        <v>2</v>
      </c>
      <c r="V171" s="112" t="s">
        <v>145</v>
      </c>
      <c r="W171" s="91">
        <v>28.4</v>
      </c>
    </row>
    <row r="172" spans="1:23" ht="12.75" customHeight="1">
      <c r="A172" s="144"/>
      <c r="B172" s="8" t="s">
        <v>49</v>
      </c>
      <c r="C172" s="146" t="s">
        <v>38</v>
      </c>
      <c r="D172" s="146"/>
      <c r="E172" s="146"/>
      <c r="F172" s="8">
        <v>200</v>
      </c>
      <c r="G172" s="8">
        <v>0.2</v>
      </c>
      <c r="H172" s="8">
        <v>0</v>
      </c>
      <c r="I172" s="8">
        <v>6.4</v>
      </c>
      <c r="J172" s="104">
        <v>26.8</v>
      </c>
      <c r="K172" s="27">
        <v>0</v>
      </c>
      <c r="L172" s="27">
        <v>0.01</v>
      </c>
      <c r="M172" s="27">
        <v>0.3</v>
      </c>
      <c r="N172" s="27">
        <v>0.09</v>
      </c>
      <c r="O172" s="27">
        <v>0</v>
      </c>
      <c r="P172" s="27">
        <v>1</v>
      </c>
      <c r="Q172" s="114">
        <v>21</v>
      </c>
      <c r="R172" s="114">
        <v>66</v>
      </c>
      <c r="S172" s="114">
        <v>4</v>
      </c>
      <c r="T172" s="114">
        <v>7</v>
      </c>
      <c r="U172" s="114">
        <v>1</v>
      </c>
      <c r="V172" s="114">
        <v>0</v>
      </c>
      <c r="W172" s="114">
        <v>0</v>
      </c>
    </row>
    <row r="173" spans="1:23" ht="12.75" customHeight="1">
      <c r="A173" s="144"/>
      <c r="B173" s="8" t="s">
        <v>50</v>
      </c>
      <c r="C173" s="146" t="s">
        <v>51</v>
      </c>
      <c r="D173" s="146"/>
      <c r="E173" s="146"/>
      <c r="F173" s="8">
        <v>30</v>
      </c>
      <c r="G173" s="8">
        <v>2.4</v>
      </c>
      <c r="H173" s="8">
        <v>0.3</v>
      </c>
      <c r="I173" s="8">
        <v>14.7</v>
      </c>
      <c r="J173" s="104">
        <v>71.2</v>
      </c>
      <c r="K173" s="27">
        <v>0.03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114">
        <v>0</v>
      </c>
      <c r="R173" s="114">
        <v>6.9</v>
      </c>
      <c r="S173" s="114">
        <v>9.9</v>
      </c>
      <c r="T173" s="114">
        <v>26.1</v>
      </c>
      <c r="U173" s="114">
        <v>0.33</v>
      </c>
      <c r="V173" s="114">
        <v>0</v>
      </c>
      <c r="W173" s="114">
        <v>0</v>
      </c>
    </row>
    <row r="174" spans="1:23" ht="12.75">
      <c r="A174" s="144"/>
      <c r="B174" s="8" t="s">
        <v>50</v>
      </c>
      <c r="C174" s="146" t="s">
        <v>6</v>
      </c>
      <c r="D174" s="146"/>
      <c r="E174" s="146"/>
      <c r="F174" s="8">
        <v>160</v>
      </c>
      <c r="G174" s="8">
        <v>1.4</v>
      </c>
      <c r="H174" s="8">
        <v>0.3</v>
      </c>
      <c r="I174" s="8">
        <v>13</v>
      </c>
      <c r="J174" s="104">
        <v>60.5</v>
      </c>
      <c r="K174" s="27">
        <v>0.064</v>
      </c>
      <c r="L174" s="27">
        <v>0</v>
      </c>
      <c r="M174" s="27">
        <v>13.6</v>
      </c>
      <c r="N174" s="27">
        <v>0</v>
      </c>
      <c r="O174" s="27">
        <v>96</v>
      </c>
      <c r="P174" s="30">
        <v>0</v>
      </c>
      <c r="Q174" s="28">
        <v>320</v>
      </c>
      <c r="R174" s="28">
        <v>54.4</v>
      </c>
      <c r="S174" s="28">
        <v>20.8</v>
      </c>
      <c r="T174" s="28">
        <v>0</v>
      </c>
      <c r="U174" s="28">
        <v>0.48</v>
      </c>
      <c r="V174" s="28">
        <v>0</v>
      </c>
      <c r="W174" s="28">
        <v>0</v>
      </c>
    </row>
    <row r="175" spans="1:23" ht="12.75" customHeight="1">
      <c r="A175" s="145"/>
      <c r="B175" s="76"/>
      <c r="C175" s="179" t="s">
        <v>24</v>
      </c>
      <c r="D175" s="180"/>
      <c r="E175" s="181"/>
      <c r="F175" s="77"/>
      <c r="G175" s="78">
        <f aca="true" t="shared" si="25" ref="G175:W175">SUM(G170:G174)</f>
        <v>23.699999999999996</v>
      </c>
      <c r="H175" s="78">
        <f t="shared" si="25"/>
        <v>26.000000000000004</v>
      </c>
      <c r="I175" s="78">
        <f t="shared" si="25"/>
        <v>39.4</v>
      </c>
      <c r="J175" s="90">
        <f t="shared" si="25"/>
        <v>487.1</v>
      </c>
      <c r="K175" s="11">
        <f t="shared" si="25"/>
        <v>0.094</v>
      </c>
      <c r="L175" s="11">
        <f t="shared" si="25"/>
        <v>0.01</v>
      </c>
      <c r="M175" s="11">
        <f t="shared" si="25"/>
        <v>13.9</v>
      </c>
      <c r="N175" s="11">
        <f t="shared" si="25"/>
        <v>3</v>
      </c>
      <c r="O175" s="11">
        <f t="shared" si="25"/>
        <v>111</v>
      </c>
      <c r="P175" s="11">
        <f t="shared" si="25"/>
        <v>447</v>
      </c>
      <c r="Q175" s="11">
        <f t="shared" si="25"/>
        <v>707</v>
      </c>
      <c r="R175" s="11">
        <f t="shared" si="25"/>
        <v>493.29999999999995</v>
      </c>
      <c r="S175" s="11">
        <f t="shared" si="25"/>
        <v>72.7</v>
      </c>
      <c r="T175" s="11">
        <f t="shared" si="25"/>
        <v>381.1</v>
      </c>
      <c r="U175" s="11">
        <f t="shared" si="25"/>
        <v>4.8100000000000005</v>
      </c>
      <c r="V175" s="11">
        <f t="shared" si="25"/>
        <v>1.2</v>
      </c>
      <c r="W175" s="11">
        <f t="shared" si="25"/>
        <v>28.4</v>
      </c>
    </row>
    <row r="176" spans="1:23" ht="26.25" customHeight="1">
      <c r="A176" s="143" t="s">
        <v>2</v>
      </c>
      <c r="B176" s="8" t="s">
        <v>190</v>
      </c>
      <c r="C176" s="146" t="s">
        <v>169</v>
      </c>
      <c r="D176" s="146"/>
      <c r="E176" s="146"/>
      <c r="F176" s="8">
        <v>60</v>
      </c>
      <c r="G176" s="8">
        <v>1.51</v>
      </c>
      <c r="H176" s="8">
        <v>6.09</v>
      </c>
      <c r="I176" s="8">
        <v>6.24</v>
      </c>
      <c r="J176" s="104">
        <v>85.7</v>
      </c>
      <c r="K176" s="112">
        <v>0.02</v>
      </c>
      <c r="L176" s="112">
        <v>0.3</v>
      </c>
      <c r="M176" s="112">
        <v>122.25</v>
      </c>
      <c r="N176" s="112">
        <v>0.61</v>
      </c>
      <c r="O176" s="112">
        <v>35</v>
      </c>
      <c r="P176" s="112">
        <v>88</v>
      </c>
      <c r="Q176" s="112">
        <v>248</v>
      </c>
      <c r="R176" s="112">
        <v>41</v>
      </c>
      <c r="S176" s="112">
        <v>15</v>
      </c>
      <c r="T176" s="112">
        <v>29</v>
      </c>
      <c r="U176" s="112">
        <v>0</v>
      </c>
      <c r="V176" s="112">
        <v>10.7</v>
      </c>
      <c r="W176" s="112">
        <v>0.2</v>
      </c>
    </row>
    <row r="177" spans="1:23" ht="25.5" customHeight="1">
      <c r="A177" s="144"/>
      <c r="B177" s="8">
        <v>102</v>
      </c>
      <c r="C177" s="166" t="s">
        <v>168</v>
      </c>
      <c r="D177" s="167"/>
      <c r="E177" s="168"/>
      <c r="F177" s="8">
        <v>250</v>
      </c>
      <c r="G177" s="8">
        <v>6.2</v>
      </c>
      <c r="H177" s="8">
        <v>5.6</v>
      </c>
      <c r="I177" s="8">
        <v>22.3</v>
      </c>
      <c r="J177" s="104">
        <v>167</v>
      </c>
      <c r="K177" s="111">
        <v>0.23</v>
      </c>
      <c r="L177" s="111">
        <v>0</v>
      </c>
      <c r="M177" s="111">
        <v>0</v>
      </c>
      <c r="N177" s="111">
        <v>0</v>
      </c>
      <c r="O177" s="111">
        <v>5.81</v>
      </c>
      <c r="P177" s="111">
        <v>0</v>
      </c>
      <c r="Q177" s="111">
        <v>0</v>
      </c>
      <c r="R177" s="111">
        <v>38.08</v>
      </c>
      <c r="S177" s="111">
        <v>35.3</v>
      </c>
      <c r="T177" s="111">
        <v>87.18</v>
      </c>
      <c r="U177" s="111">
        <v>2.03</v>
      </c>
      <c r="V177" s="111">
        <v>0</v>
      </c>
      <c r="W177" s="111">
        <v>0</v>
      </c>
    </row>
    <row r="178" spans="1:23" ht="12.75" customHeight="1">
      <c r="A178" s="144"/>
      <c r="B178" s="8">
        <v>304</v>
      </c>
      <c r="C178" s="146" t="s">
        <v>10</v>
      </c>
      <c r="D178" s="146"/>
      <c r="E178" s="146"/>
      <c r="F178" s="8">
        <v>150</v>
      </c>
      <c r="G178" s="8">
        <v>3.71</v>
      </c>
      <c r="H178" s="8">
        <v>5.91</v>
      </c>
      <c r="I178" s="8">
        <v>36.69</v>
      </c>
      <c r="J178" s="104">
        <v>209.7</v>
      </c>
      <c r="K178" s="109">
        <v>0.026</v>
      </c>
      <c r="L178" s="31">
        <v>0</v>
      </c>
      <c r="M178" s="31">
        <v>0</v>
      </c>
      <c r="N178" s="31">
        <v>0</v>
      </c>
      <c r="O178" s="31">
        <v>0</v>
      </c>
      <c r="P178" s="27">
        <v>0</v>
      </c>
      <c r="Q178" s="28">
        <v>0</v>
      </c>
      <c r="R178" s="51">
        <v>1.37</v>
      </c>
      <c r="S178" s="51">
        <v>16.34</v>
      </c>
      <c r="T178" s="51">
        <v>60.95</v>
      </c>
      <c r="U178" s="51">
        <v>0.53</v>
      </c>
      <c r="V178" s="28">
        <v>0</v>
      </c>
      <c r="W178" s="28">
        <v>0</v>
      </c>
    </row>
    <row r="179" spans="1:23" ht="18" customHeight="1">
      <c r="A179" s="144"/>
      <c r="B179" s="8" t="s">
        <v>176</v>
      </c>
      <c r="C179" s="199" t="s">
        <v>175</v>
      </c>
      <c r="D179" s="199"/>
      <c r="E179" s="199"/>
      <c r="F179" s="8">
        <v>150</v>
      </c>
      <c r="G179" s="8">
        <v>23.36</v>
      </c>
      <c r="H179" s="8">
        <v>11.37</v>
      </c>
      <c r="I179" s="8">
        <v>3.51</v>
      </c>
      <c r="J179" s="8">
        <v>153</v>
      </c>
      <c r="K179" s="62">
        <v>0.05</v>
      </c>
      <c r="L179" s="27">
        <v>0</v>
      </c>
      <c r="M179" s="27">
        <v>37.5</v>
      </c>
      <c r="N179" s="27">
        <v>0</v>
      </c>
      <c r="O179" s="27">
        <v>2.09</v>
      </c>
      <c r="P179" s="27">
        <v>0</v>
      </c>
      <c r="Q179" s="28">
        <v>0</v>
      </c>
      <c r="R179" s="51">
        <v>39.87</v>
      </c>
      <c r="S179" s="51">
        <v>15.1</v>
      </c>
      <c r="T179" s="51">
        <v>93.53</v>
      </c>
      <c r="U179" s="51">
        <v>1.01</v>
      </c>
      <c r="V179" s="28">
        <v>0</v>
      </c>
      <c r="W179" s="28">
        <v>0</v>
      </c>
    </row>
    <row r="180" spans="1:23" ht="18" customHeight="1">
      <c r="A180" s="144"/>
      <c r="B180" s="8" t="s">
        <v>185</v>
      </c>
      <c r="C180" s="199" t="s">
        <v>170</v>
      </c>
      <c r="D180" s="199"/>
      <c r="E180" s="199"/>
      <c r="F180" s="8">
        <v>200</v>
      </c>
      <c r="G180" s="8">
        <v>0.64</v>
      </c>
      <c r="H180" s="8">
        <v>0.25</v>
      </c>
      <c r="I180" s="8">
        <v>15.15</v>
      </c>
      <c r="J180" s="8">
        <v>65.3</v>
      </c>
      <c r="K180" s="62">
        <v>0.01</v>
      </c>
      <c r="L180" s="27">
        <v>0.05</v>
      </c>
      <c r="M180" s="27">
        <v>98.04</v>
      </c>
      <c r="N180" s="27">
        <v>0.19</v>
      </c>
      <c r="O180" s="27">
        <v>80</v>
      </c>
      <c r="P180" s="30">
        <v>2</v>
      </c>
      <c r="Q180" s="114">
        <v>8</v>
      </c>
      <c r="R180" s="51">
        <v>82</v>
      </c>
      <c r="S180" s="51">
        <v>3</v>
      </c>
      <c r="T180" s="51">
        <v>3</v>
      </c>
      <c r="U180" s="51">
        <v>1</v>
      </c>
      <c r="V180" s="114">
        <v>0</v>
      </c>
      <c r="W180" s="114">
        <v>0</v>
      </c>
    </row>
    <row r="181" spans="1:23" ht="12.75" customHeight="1">
      <c r="A181" s="144"/>
      <c r="B181" s="8" t="s">
        <v>50</v>
      </c>
      <c r="C181" s="150" t="s">
        <v>148</v>
      </c>
      <c r="D181" s="151"/>
      <c r="E181" s="152"/>
      <c r="F181" s="8">
        <v>30</v>
      </c>
      <c r="G181" s="8">
        <v>2</v>
      </c>
      <c r="H181" s="8">
        <v>0.4</v>
      </c>
      <c r="I181" s="8">
        <v>11.9</v>
      </c>
      <c r="J181" s="104">
        <v>58.7</v>
      </c>
      <c r="K181" s="31">
        <v>0.03</v>
      </c>
      <c r="L181" s="31">
        <v>0</v>
      </c>
      <c r="M181" s="31">
        <v>0</v>
      </c>
      <c r="N181" s="31">
        <v>0</v>
      </c>
      <c r="O181" s="31">
        <v>0</v>
      </c>
      <c r="P181" s="30">
        <v>0</v>
      </c>
      <c r="Q181" s="51">
        <v>0</v>
      </c>
      <c r="R181" s="51">
        <v>6.9</v>
      </c>
      <c r="S181" s="51">
        <v>7.5</v>
      </c>
      <c r="T181" s="51">
        <v>31.8</v>
      </c>
      <c r="U181" s="51">
        <v>0.93</v>
      </c>
      <c r="V181" s="51">
        <v>0</v>
      </c>
      <c r="W181" s="51">
        <v>0</v>
      </c>
    </row>
    <row r="182" spans="1:23" ht="12.75" customHeight="1">
      <c r="A182" s="144"/>
      <c r="B182" s="8" t="s">
        <v>50</v>
      </c>
      <c r="C182" s="163" t="s">
        <v>51</v>
      </c>
      <c r="D182" s="163"/>
      <c r="E182" s="163"/>
      <c r="F182" s="8">
        <v>35</v>
      </c>
      <c r="G182" s="132">
        <v>2.8</v>
      </c>
      <c r="H182" s="132">
        <v>0.35</v>
      </c>
      <c r="I182" s="132">
        <v>17.15</v>
      </c>
      <c r="J182" s="132">
        <v>83.07</v>
      </c>
      <c r="K182" s="27">
        <v>0.02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8">
        <v>0</v>
      </c>
      <c r="R182" s="28">
        <v>4.6</v>
      </c>
      <c r="S182" s="28">
        <v>6.6</v>
      </c>
      <c r="T182" s="28">
        <v>17.4</v>
      </c>
      <c r="U182" s="28">
        <v>0.22</v>
      </c>
      <c r="V182" s="28">
        <v>0</v>
      </c>
      <c r="W182" s="28">
        <v>0</v>
      </c>
    </row>
    <row r="183" spans="1:23" ht="12.75">
      <c r="A183" s="144"/>
      <c r="B183" s="8"/>
      <c r="C183" s="146"/>
      <c r="D183" s="146"/>
      <c r="E183" s="146"/>
      <c r="F183" s="8"/>
      <c r="G183" s="8"/>
      <c r="H183" s="8"/>
      <c r="I183" s="8"/>
      <c r="J183" s="8"/>
      <c r="K183" s="64"/>
      <c r="L183" s="13"/>
      <c r="M183" s="13"/>
      <c r="N183" s="13"/>
      <c r="O183" s="13"/>
      <c r="P183" s="13"/>
      <c r="Q183" s="16"/>
      <c r="R183" s="16"/>
      <c r="S183" s="16"/>
      <c r="T183" s="16"/>
      <c r="U183" s="16"/>
      <c r="V183" s="16"/>
      <c r="W183" s="16"/>
    </row>
    <row r="184" spans="1:23" ht="12.75" customHeight="1">
      <c r="A184" s="165"/>
      <c r="B184" s="8"/>
      <c r="C184" s="164" t="s">
        <v>25</v>
      </c>
      <c r="D184" s="164"/>
      <c r="E184" s="164"/>
      <c r="F184" s="58"/>
      <c r="G184" s="11">
        <f>SUM(G176:G183)</f>
        <v>40.22</v>
      </c>
      <c r="H184" s="11">
        <f aca="true" t="shared" si="26" ref="H184:W184">SUM(H176:H183)</f>
        <v>29.97</v>
      </c>
      <c r="I184" s="11">
        <f t="shared" si="26"/>
        <v>112.94</v>
      </c>
      <c r="J184" s="11">
        <f t="shared" si="26"/>
        <v>822.47</v>
      </c>
      <c r="K184" s="81">
        <f t="shared" si="26"/>
        <v>0.386</v>
      </c>
      <c r="L184" s="11">
        <f t="shared" si="26"/>
        <v>0.35</v>
      </c>
      <c r="M184" s="11">
        <f t="shared" si="26"/>
        <v>257.79</v>
      </c>
      <c r="N184" s="11">
        <f t="shared" si="26"/>
        <v>0.8</v>
      </c>
      <c r="O184" s="11">
        <f t="shared" si="26"/>
        <v>122.9</v>
      </c>
      <c r="P184" s="11">
        <f t="shared" si="26"/>
        <v>90</v>
      </c>
      <c r="Q184" s="11">
        <f t="shared" si="26"/>
        <v>256</v>
      </c>
      <c r="R184" s="11">
        <f t="shared" si="26"/>
        <v>213.82</v>
      </c>
      <c r="S184" s="11">
        <f t="shared" si="26"/>
        <v>98.83999999999999</v>
      </c>
      <c r="T184" s="11">
        <f t="shared" si="26"/>
        <v>322.85999999999996</v>
      </c>
      <c r="U184" s="11">
        <f t="shared" si="26"/>
        <v>5.719999999999999</v>
      </c>
      <c r="V184" s="11">
        <f t="shared" si="26"/>
        <v>10.7</v>
      </c>
      <c r="W184" s="11">
        <f t="shared" si="26"/>
        <v>0.2</v>
      </c>
    </row>
    <row r="185" spans="1:23" ht="26.25" customHeight="1">
      <c r="A185" s="143" t="s">
        <v>3</v>
      </c>
      <c r="B185" s="8" t="s">
        <v>50</v>
      </c>
      <c r="C185" s="146" t="s">
        <v>153</v>
      </c>
      <c r="D185" s="146"/>
      <c r="E185" s="146"/>
      <c r="F185" s="8">
        <v>50</v>
      </c>
      <c r="G185" s="8">
        <v>0.84</v>
      </c>
      <c r="H185" s="8">
        <v>0.99</v>
      </c>
      <c r="I185" s="8">
        <v>23.19</v>
      </c>
      <c r="J185" s="8">
        <v>105</v>
      </c>
      <c r="K185" s="62">
        <v>0</v>
      </c>
      <c r="L185" s="62">
        <v>0</v>
      </c>
      <c r="M185" s="62">
        <v>0</v>
      </c>
      <c r="N185" s="62">
        <v>0</v>
      </c>
      <c r="O185" s="62">
        <v>0</v>
      </c>
      <c r="P185" s="62">
        <v>0</v>
      </c>
      <c r="Q185" s="62">
        <v>0</v>
      </c>
      <c r="R185" s="62">
        <v>0</v>
      </c>
      <c r="S185" s="62">
        <v>0</v>
      </c>
      <c r="T185" s="62">
        <v>0</v>
      </c>
      <c r="U185" s="62">
        <v>0</v>
      </c>
      <c r="V185" s="62">
        <v>0</v>
      </c>
      <c r="W185" s="62">
        <v>0</v>
      </c>
    </row>
    <row r="186" spans="1:23" ht="16.5" customHeight="1">
      <c r="A186" s="144"/>
      <c r="B186" s="8" t="s">
        <v>50</v>
      </c>
      <c r="C186" s="146" t="s">
        <v>171</v>
      </c>
      <c r="D186" s="146"/>
      <c r="E186" s="146"/>
      <c r="F186" s="8">
        <v>200</v>
      </c>
      <c r="G186" s="8">
        <v>0.8</v>
      </c>
      <c r="H186" s="8">
        <v>0.6</v>
      </c>
      <c r="I186" s="8">
        <v>22</v>
      </c>
      <c r="J186" s="8">
        <v>91</v>
      </c>
      <c r="K186" s="69">
        <v>0.04</v>
      </c>
      <c r="L186" s="31">
        <v>0.06</v>
      </c>
      <c r="M186" s="109">
        <v>3.3334</v>
      </c>
      <c r="N186" s="109">
        <v>0.3328</v>
      </c>
      <c r="O186" s="31">
        <v>26</v>
      </c>
      <c r="P186" s="30">
        <v>28</v>
      </c>
      <c r="Q186" s="28">
        <v>310</v>
      </c>
      <c r="R186" s="28">
        <v>38</v>
      </c>
      <c r="S186" s="28">
        <v>24</v>
      </c>
      <c r="T186" s="28">
        <v>32</v>
      </c>
      <c r="U186" s="28">
        <v>4.6</v>
      </c>
      <c r="V186" s="28">
        <v>2</v>
      </c>
      <c r="W186" s="28">
        <v>0</v>
      </c>
    </row>
    <row r="187" spans="1:23" ht="18" customHeight="1">
      <c r="A187" s="144"/>
      <c r="B187" s="6"/>
      <c r="C187" s="199"/>
      <c r="D187" s="199"/>
      <c r="E187" s="199"/>
      <c r="F187" s="63"/>
      <c r="G187" s="63"/>
      <c r="H187" s="63"/>
      <c r="I187" s="63"/>
      <c r="J187" s="63"/>
      <c r="K187" s="57"/>
      <c r="L187" s="17"/>
      <c r="M187" s="17"/>
      <c r="N187" s="17"/>
      <c r="O187" s="17"/>
      <c r="P187" s="55"/>
      <c r="Q187" s="16"/>
      <c r="R187" s="16"/>
      <c r="S187" s="16"/>
      <c r="T187" s="16"/>
      <c r="U187" s="16"/>
      <c r="V187" s="16"/>
      <c r="W187" s="16"/>
    </row>
    <row r="188" spans="1:23" ht="12.75" customHeight="1">
      <c r="A188" s="145"/>
      <c r="B188" s="82"/>
      <c r="C188" s="158" t="s">
        <v>26</v>
      </c>
      <c r="D188" s="159"/>
      <c r="E188" s="160"/>
      <c r="F188" s="66"/>
      <c r="G188" s="74">
        <f>SUM(G185:G187)</f>
        <v>1.6400000000000001</v>
      </c>
      <c r="H188" s="74">
        <f>SUM(H185:H187)</f>
        <v>1.5899999999999999</v>
      </c>
      <c r="I188" s="74">
        <f>SUM(I185:I187)</f>
        <v>45.19</v>
      </c>
      <c r="J188" s="74">
        <f>SUM(J185:J187)</f>
        <v>196</v>
      </c>
      <c r="K188" s="10">
        <f aca="true" t="shared" si="27" ref="K188:W188">SUM(K185:K187)</f>
        <v>0.04</v>
      </c>
      <c r="L188" s="10">
        <f t="shared" si="27"/>
        <v>0.06</v>
      </c>
      <c r="M188" s="10">
        <f t="shared" si="27"/>
        <v>3.3334</v>
      </c>
      <c r="N188" s="10">
        <f t="shared" si="27"/>
        <v>0.3328</v>
      </c>
      <c r="O188" s="10">
        <f t="shared" si="27"/>
        <v>26</v>
      </c>
      <c r="P188" s="10">
        <f t="shared" si="27"/>
        <v>28</v>
      </c>
      <c r="Q188" s="10">
        <f t="shared" si="27"/>
        <v>310</v>
      </c>
      <c r="R188" s="10">
        <f t="shared" si="27"/>
        <v>38</v>
      </c>
      <c r="S188" s="10">
        <f t="shared" si="27"/>
        <v>24</v>
      </c>
      <c r="T188" s="10">
        <f t="shared" si="27"/>
        <v>32</v>
      </c>
      <c r="U188" s="10">
        <f t="shared" si="27"/>
        <v>4.6</v>
      </c>
      <c r="V188" s="10">
        <f t="shared" si="27"/>
        <v>2</v>
      </c>
      <c r="W188" s="10">
        <f t="shared" si="27"/>
        <v>0</v>
      </c>
    </row>
    <row r="189" spans="1:23" ht="12.75" customHeight="1">
      <c r="A189" s="169"/>
      <c r="B189" s="170"/>
      <c r="C189" s="171" t="s">
        <v>27</v>
      </c>
      <c r="D189" s="172"/>
      <c r="E189" s="173"/>
      <c r="F189" s="161"/>
      <c r="G189" s="162">
        <f aca="true" t="shared" si="28" ref="G189:Q189">G175+G184+G188</f>
        <v>65.55999999999999</v>
      </c>
      <c r="H189" s="162">
        <f t="shared" si="28"/>
        <v>57.56</v>
      </c>
      <c r="I189" s="162">
        <f t="shared" si="28"/>
        <v>197.53</v>
      </c>
      <c r="J189" s="162">
        <f t="shared" si="28"/>
        <v>1505.5700000000002</v>
      </c>
      <c r="K189" s="162">
        <f t="shared" si="28"/>
        <v>0.52</v>
      </c>
      <c r="L189" s="162">
        <f t="shared" si="28"/>
        <v>0.42</v>
      </c>
      <c r="M189" s="162">
        <f t="shared" si="28"/>
        <v>275.0234</v>
      </c>
      <c r="N189" s="162">
        <f t="shared" si="28"/>
        <v>4.1328</v>
      </c>
      <c r="O189" s="162">
        <f t="shared" si="28"/>
        <v>259.9</v>
      </c>
      <c r="P189" s="162">
        <f t="shared" si="28"/>
        <v>565</v>
      </c>
      <c r="Q189" s="162">
        <f t="shared" si="28"/>
        <v>1273</v>
      </c>
      <c r="R189" s="162">
        <f aca="true" t="shared" si="29" ref="R189:W189">R175+R184+R188</f>
        <v>745.1199999999999</v>
      </c>
      <c r="S189" s="162">
        <f t="shared" si="29"/>
        <v>195.54</v>
      </c>
      <c r="T189" s="162">
        <f t="shared" si="29"/>
        <v>735.96</v>
      </c>
      <c r="U189" s="162">
        <f t="shared" si="29"/>
        <v>15.129999999999999</v>
      </c>
      <c r="V189" s="162">
        <f t="shared" si="29"/>
        <v>13.899999999999999</v>
      </c>
      <c r="W189" s="162">
        <f t="shared" si="29"/>
        <v>28.599999999999998</v>
      </c>
    </row>
    <row r="190" spans="1:23" ht="12.75">
      <c r="A190" s="169"/>
      <c r="B190" s="170"/>
      <c r="C190" s="174"/>
      <c r="D190" s="175"/>
      <c r="E190" s="176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</row>
    <row r="191" spans="1:23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1:23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1:23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1:23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</row>
    <row r="195" spans="1:23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</row>
    <row r="196" spans="1:23" ht="12.75">
      <c r="A196" s="133" t="s">
        <v>52</v>
      </c>
      <c r="B196" s="137"/>
      <c r="C196" s="137"/>
      <c r="D196" s="137"/>
      <c r="E196" s="137"/>
      <c r="F196" s="137"/>
      <c r="G196" s="137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</row>
    <row r="197" spans="1:23" ht="12.75">
      <c r="A197" s="135" t="s">
        <v>53</v>
      </c>
      <c r="B197" s="138"/>
      <c r="C197" s="138"/>
      <c r="D197" s="138"/>
      <c r="E197" s="138"/>
      <c r="F197" s="138"/>
      <c r="G197" s="138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1:23" ht="12.75" customHeight="1">
      <c r="A198" s="141" t="s">
        <v>17</v>
      </c>
      <c r="B198" s="141" t="s">
        <v>9</v>
      </c>
      <c r="C198" s="141" t="s">
        <v>4</v>
      </c>
      <c r="D198" s="141"/>
      <c r="E198" s="141"/>
      <c r="F198" s="3"/>
      <c r="G198" s="140" t="s">
        <v>18</v>
      </c>
      <c r="H198" s="140"/>
      <c r="I198" s="140"/>
      <c r="J198" s="23"/>
      <c r="K198" s="213" t="s">
        <v>99</v>
      </c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4"/>
      <c r="W198" s="215"/>
    </row>
    <row r="199" spans="1:23" ht="38.25">
      <c r="A199" s="141"/>
      <c r="B199" s="141"/>
      <c r="C199" s="141"/>
      <c r="D199" s="141"/>
      <c r="E199" s="141"/>
      <c r="F199" s="4" t="s">
        <v>35</v>
      </c>
      <c r="G199" s="24" t="s">
        <v>0</v>
      </c>
      <c r="H199" s="24" t="s">
        <v>1</v>
      </c>
      <c r="I199" s="24" t="s">
        <v>41</v>
      </c>
      <c r="J199" s="25" t="s">
        <v>36</v>
      </c>
      <c r="K199" s="26" t="s">
        <v>40</v>
      </c>
      <c r="L199" s="26" t="s">
        <v>100</v>
      </c>
      <c r="M199" s="24" t="s">
        <v>101</v>
      </c>
      <c r="N199" s="26" t="s">
        <v>102</v>
      </c>
      <c r="O199" s="26" t="s">
        <v>103</v>
      </c>
      <c r="P199" s="26" t="s">
        <v>104</v>
      </c>
      <c r="Q199" s="26" t="s">
        <v>105</v>
      </c>
      <c r="R199" s="26" t="s">
        <v>106</v>
      </c>
      <c r="S199" s="26" t="s">
        <v>107</v>
      </c>
      <c r="T199" s="26" t="s">
        <v>108</v>
      </c>
      <c r="U199" s="26" t="s">
        <v>109</v>
      </c>
      <c r="V199" s="26" t="s">
        <v>110</v>
      </c>
      <c r="W199" s="26" t="s">
        <v>111</v>
      </c>
    </row>
    <row r="200" spans="1:23" ht="12.75" customHeight="1">
      <c r="A200" s="3">
        <v>1</v>
      </c>
      <c r="B200" s="3">
        <v>2</v>
      </c>
      <c r="C200" s="140">
        <v>3</v>
      </c>
      <c r="D200" s="140"/>
      <c r="E200" s="140"/>
      <c r="F200" s="3">
        <v>4</v>
      </c>
      <c r="G200" s="3">
        <v>5</v>
      </c>
      <c r="H200" s="3">
        <v>6</v>
      </c>
      <c r="I200" s="3">
        <v>7</v>
      </c>
      <c r="J200" s="3">
        <v>8</v>
      </c>
      <c r="K200" s="3">
        <v>9</v>
      </c>
      <c r="L200" s="3">
        <v>10</v>
      </c>
      <c r="M200" s="3">
        <v>11</v>
      </c>
      <c r="N200" s="3">
        <v>12</v>
      </c>
      <c r="O200" s="3">
        <v>13</v>
      </c>
      <c r="P200" s="3">
        <v>14</v>
      </c>
      <c r="Q200" s="3">
        <v>15</v>
      </c>
      <c r="R200" s="3">
        <v>16</v>
      </c>
      <c r="S200" s="3">
        <v>17</v>
      </c>
      <c r="T200" s="3">
        <v>18</v>
      </c>
      <c r="U200" s="3">
        <v>19</v>
      </c>
      <c r="V200" s="3">
        <v>20</v>
      </c>
      <c r="W200" s="3">
        <v>21</v>
      </c>
    </row>
    <row r="201" spans="1:23" ht="12.75">
      <c r="A201" s="200" t="s">
        <v>22</v>
      </c>
      <c r="B201" s="201"/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1"/>
      <c r="V201" s="201"/>
      <c r="W201" s="202"/>
    </row>
    <row r="202" spans="1:23" ht="18.75" customHeight="1">
      <c r="A202" s="143" t="s">
        <v>19</v>
      </c>
      <c r="B202" s="8" t="s">
        <v>56</v>
      </c>
      <c r="C202" s="199" t="s">
        <v>57</v>
      </c>
      <c r="D202" s="199"/>
      <c r="E202" s="199"/>
      <c r="F202" s="8">
        <v>20</v>
      </c>
      <c r="G202" s="8">
        <v>0.2</v>
      </c>
      <c r="H202" s="8">
        <v>14.5</v>
      </c>
      <c r="I202" s="8">
        <v>0.3</v>
      </c>
      <c r="J202" s="104">
        <v>132.2</v>
      </c>
      <c r="K202" s="113">
        <v>0</v>
      </c>
      <c r="L202" s="113" t="s">
        <v>117</v>
      </c>
      <c r="M202" s="113">
        <v>90</v>
      </c>
      <c r="N202" s="113" t="s">
        <v>112</v>
      </c>
      <c r="O202" s="113">
        <v>0</v>
      </c>
      <c r="P202" s="113">
        <v>3</v>
      </c>
      <c r="Q202" s="113">
        <v>6</v>
      </c>
      <c r="R202" s="113">
        <v>5</v>
      </c>
      <c r="S202" s="113">
        <v>0</v>
      </c>
      <c r="T202" s="113">
        <v>6</v>
      </c>
      <c r="U202" s="113">
        <v>0</v>
      </c>
      <c r="V202" s="113">
        <v>0</v>
      </c>
      <c r="W202" s="113" t="s">
        <v>118</v>
      </c>
    </row>
    <row r="203" spans="1:23" ht="21" customHeight="1">
      <c r="A203" s="144"/>
      <c r="B203" s="8" t="s">
        <v>82</v>
      </c>
      <c r="C203" s="146" t="s">
        <v>81</v>
      </c>
      <c r="D203" s="146"/>
      <c r="E203" s="146"/>
      <c r="F203" s="8">
        <v>200</v>
      </c>
      <c r="G203" s="8">
        <v>5.3</v>
      </c>
      <c r="H203" s="8">
        <v>5.4</v>
      </c>
      <c r="I203" s="8">
        <v>28.7</v>
      </c>
      <c r="J203" s="104">
        <v>184.5</v>
      </c>
      <c r="K203" s="112" t="s">
        <v>125</v>
      </c>
      <c r="L203" s="112" t="s">
        <v>132</v>
      </c>
      <c r="M203" s="112" t="s">
        <v>133</v>
      </c>
      <c r="N203" s="112">
        <v>1.58</v>
      </c>
      <c r="O203" s="112">
        <v>1</v>
      </c>
      <c r="P203" s="112">
        <v>342</v>
      </c>
      <c r="Q203" s="112">
        <v>170</v>
      </c>
      <c r="R203" s="112">
        <v>149</v>
      </c>
      <c r="S203" s="112">
        <v>27</v>
      </c>
      <c r="T203" s="112">
        <v>134</v>
      </c>
      <c r="U203" s="112">
        <v>0</v>
      </c>
      <c r="V203" s="112">
        <v>51</v>
      </c>
      <c r="W203" s="112">
        <v>6.2</v>
      </c>
    </row>
    <row r="204" spans="1:23" ht="21.75" customHeight="1">
      <c r="A204" s="144"/>
      <c r="B204" s="8" t="s">
        <v>66</v>
      </c>
      <c r="C204" s="146" t="s">
        <v>28</v>
      </c>
      <c r="D204" s="146"/>
      <c r="E204" s="146"/>
      <c r="F204" s="8">
        <v>200</v>
      </c>
      <c r="G204" s="8">
        <v>3.9</v>
      </c>
      <c r="H204" s="8">
        <v>2.9</v>
      </c>
      <c r="I204" s="8">
        <v>11.2</v>
      </c>
      <c r="J204" s="104">
        <v>86</v>
      </c>
      <c r="K204" s="27">
        <v>0.03</v>
      </c>
      <c r="L204" s="27">
        <v>0.13</v>
      </c>
      <c r="M204" s="27">
        <v>13.29</v>
      </c>
      <c r="N204" s="27">
        <v>0.91</v>
      </c>
      <c r="O204" s="27">
        <v>1</v>
      </c>
      <c r="P204" s="27">
        <v>38</v>
      </c>
      <c r="Q204" s="51">
        <v>184</v>
      </c>
      <c r="R204" s="51">
        <v>149</v>
      </c>
      <c r="S204" s="51">
        <v>30</v>
      </c>
      <c r="T204" s="51">
        <v>106</v>
      </c>
      <c r="U204" s="51">
        <v>1</v>
      </c>
      <c r="V204" s="51">
        <v>9</v>
      </c>
      <c r="W204" s="51">
        <v>1.8</v>
      </c>
    </row>
    <row r="205" spans="1:23" ht="12.75" customHeight="1">
      <c r="A205" s="144"/>
      <c r="B205" s="9" t="s">
        <v>50</v>
      </c>
      <c r="C205" s="146" t="s">
        <v>51</v>
      </c>
      <c r="D205" s="146"/>
      <c r="E205" s="146"/>
      <c r="F205" s="8">
        <v>40</v>
      </c>
      <c r="G205" s="27">
        <v>3.2</v>
      </c>
      <c r="H205" s="27">
        <v>0.4</v>
      </c>
      <c r="I205" s="27">
        <v>19.6</v>
      </c>
      <c r="J205" s="92">
        <v>95</v>
      </c>
      <c r="K205" s="27">
        <v>0.04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51">
        <v>0</v>
      </c>
      <c r="R205" s="51">
        <v>9.2</v>
      </c>
      <c r="S205" s="51">
        <v>13.2</v>
      </c>
      <c r="T205" s="51">
        <v>34.8</v>
      </c>
      <c r="U205" s="51">
        <v>0.44</v>
      </c>
      <c r="V205" s="51">
        <v>0</v>
      </c>
      <c r="W205" s="51">
        <v>0</v>
      </c>
    </row>
    <row r="206" spans="1:23" ht="18" customHeight="1">
      <c r="A206" s="144"/>
      <c r="B206" s="8" t="s">
        <v>50</v>
      </c>
      <c r="C206" s="146" t="s">
        <v>72</v>
      </c>
      <c r="D206" s="146"/>
      <c r="E206" s="146"/>
      <c r="F206" s="8">
        <v>100</v>
      </c>
      <c r="G206" s="8">
        <v>0.8</v>
      </c>
      <c r="H206" s="8">
        <v>0.2</v>
      </c>
      <c r="I206" s="8">
        <v>7.5</v>
      </c>
      <c r="J206" s="104">
        <v>35</v>
      </c>
      <c r="K206" s="31">
        <v>0.06</v>
      </c>
      <c r="L206" s="31">
        <v>0.03</v>
      </c>
      <c r="M206" s="31">
        <v>0.06</v>
      </c>
      <c r="N206" s="31">
        <v>0.2</v>
      </c>
      <c r="O206" s="31">
        <v>38</v>
      </c>
      <c r="P206" s="30">
        <v>0</v>
      </c>
      <c r="Q206" s="51">
        <v>155</v>
      </c>
      <c r="R206" s="51">
        <v>35</v>
      </c>
      <c r="S206" s="51">
        <v>11</v>
      </c>
      <c r="T206" s="51">
        <v>0</v>
      </c>
      <c r="U206" s="51">
        <v>0.1</v>
      </c>
      <c r="V206" s="51">
        <v>0</v>
      </c>
      <c r="W206" s="51">
        <v>0</v>
      </c>
    </row>
    <row r="207" spans="1:23" ht="15" customHeight="1">
      <c r="A207" s="144"/>
      <c r="B207" s="8"/>
      <c r="C207" s="146"/>
      <c r="D207" s="146"/>
      <c r="E207" s="146"/>
      <c r="F207" s="8"/>
      <c r="G207" s="27"/>
      <c r="H207" s="27"/>
      <c r="I207" s="27"/>
      <c r="J207" s="92"/>
      <c r="K207" s="13"/>
      <c r="L207" s="13"/>
      <c r="M207" s="13"/>
      <c r="N207" s="13"/>
      <c r="O207" s="13"/>
      <c r="P207" s="13"/>
      <c r="Q207" s="16"/>
      <c r="R207" s="16"/>
      <c r="S207" s="16"/>
      <c r="T207" s="16"/>
      <c r="U207" s="16"/>
      <c r="V207" s="16"/>
      <c r="W207" s="16"/>
    </row>
    <row r="208" spans="1:26" ht="12.75" customHeight="1">
      <c r="A208" s="145"/>
      <c r="B208" s="70"/>
      <c r="C208" s="155" t="s">
        <v>24</v>
      </c>
      <c r="D208" s="156"/>
      <c r="E208" s="157"/>
      <c r="F208" s="71"/>
      <c r="G208" s="72">
        <f>SUM(G202:G207)</f>
        <v>13.400000000000002</v>
      </c>
      <c r="H208" s="72">
        <f aca="true" t="shared" si="30" ref="H208:W208">SUM(H202:H207)</f>
        <v>23.399999999999995</v>
      </c>
      <c r="I208" s="72">
        <f t="shared" si="30"/>
        <v>67.30000000000001</v>
      </c>
      <c r="J208" s="93">
        <f t="shared" si="30"/>
        <v>532.7</v>
      </c>
      <c r="K208" s="11">
        <f t="shared" si="30"/>
        <v>0.13</v>
      </c>
      <c r="L208" s="11">
        <f t="shared" si="30"/>
        <v>0.16</v>
      </c>
      <c r="M208" s="11">
        <f t="shared" si="30"/>
        <v>103.35</v>
      </c>
      <c r="N208" s="11">
        <f t="shared" si="30"/>
        <v>2.6900000000000004</v>
      </c>
      <c r="O208" s="11">
        <f t="shared" si="30"/>
        <v>40</v>
      </c>
      <c r="P208" s="11">
        <f t="shared" si="30"/>
        <v>383</v>
      </c>
      <c r="Q208" s="11">
        <f t="shared" si="30"/>
        <v>515</v>
      </c>
      <c r="R208" s="11">
        <f t="shared" si="30"/>
        <v>347.2</v>
      </c>
      <c r="S208" s="11">
        <f t="shared" si="30"/>
        <v>81.2</v>
      </c>
      <c r="T208" s="11">
        <f t="shared" si="30"/>
        <v>280.8</v>
      </c>
      <c r="U208" s="11">
        <f t="shared" si="30"/>
        <v>1.54</v>
      </c>
      <c r="V208" s="11">
        <f t="shared" si="30"/>
        <v>60</v>
      </c>
      <c r="W208" s="11">
        <f t="shared" si="30"/>
        <v>8</v>
      </c>
      <c r="Z208" t="s">
        <v>42</v>
      </c>
    </row>
    <row r="209" spans="1:41" ht="20.25" customHeight="1">
      <c r="A209" s="143" t="s">
        <v>2</v>
      </c>
      <c r="B209" s="8">
        <v>71</v>
      </c>
      <c r="C209" s="199" t="s">
        <v>159</v>
      </c>
      <c r="D209" s="199"/>
      <c r="E209" s="199"/>
      <c r="F209" s="8">
        <v>60</v>
      </c>
      <c r="G209" s="8">
        <v>0.84</v>
      </c>
      <c r="H209" s="8">
        <v>12.05</v>
      </c>
      <c r="I209" s="8">
        <v>4.37</v>
      </c>
      <c r="J209" s="104">
        <v>75.06</v>
      </c>
      <c r="K209" s="108">
        <v>0.026</v>
      </c>
      <c r="L209" s="108">
        <v>0</v>
      </c>
      <c r="M209" s="108">
        <v>0</v>
      </c>
      <c r="N209" s="108">
        <v>0</v>
      </c>
      <c r="O209" s="108">
        <v>5.78</v>
      </c>
      <c r="P209" s="108">
        <v>0</v>
      </c>
      <c r="Q209" s="108">
        <v>0</v>
      </c>
      <c r="R209" s="108">
        <v>18.74</v>
      </c>
      <c r="S209" s="108">
        <v>11.72</v>
      </c>
      <c r="T209" s="108">
        <v>25.96</v>
      </c>
      <c r="U209" s="108">
        <v>4.97</v>
      </c>
      <c r="V209" s="108">
        <v>0</v>
      </c>
      <c r="W209" s="108">
        <v>0</v>
      </c>
      <c r="Z209" s="211" t="s">
        <v>29</v>
      </c>
      <c r="AA209" s="211"/>
      <c r="AB209" s="211"/>
      <c r="AC209" s="12">
        <v>200</v>
      </c>
      <c r="AD209" s="13">
        <v>7.41</v>
      </c>
      <c r="AE209" s="13">
        <v>7.07</v>
      </c>
      <c r="AF209" s="13">
        <v>35.26</v>
      </c>
      <c r="AG209" s="13">
        <v>224.6</v>
      </c>
      <c r="AH209" s="14">
        <v>0.074</v>
      </c>
      <c r="AI209" s="15">
        <v>0</v>
      </c>
      <c r="AJ209" s="13">
        <v>28</v>
      </c>
      <c r="AK209" s="13">
        <v>0</v>
      </c>
      <c r="AL209" s="13">
        <v>6.48</v>
      </c>
      <c r="AM209" s="13">
        <v>28.16</v>
      </c>
      <c r="AN209" s="16">
        <v>49.56</v>
      </c>
      <c r="AO209" s="16">
        <v>1.47</v>
      </c>
    </row>
    <row r="210" spans="1:23" ht="18" customHeight="1">
      <c r="A210" s="144"/>
      <c r="B210" s="8" t="s">
        <v>194</v>
      </c>
      <c r="C210" s="146" t="s">
        <v>193</v>
      </c>
      <c r="D210" s="146"/>
      <c r="E210" s="146"/>
      <c r="F210" s="8">
        <v>250</v>
      </c>
      <c r="G210" s="8">
        <v>4.33</v>
      </c>
      <c r="H210" s="8">
        <v>7.39</v>
      </c>
      <c r="I210" s="8">
        <v>18.79</v>
      </c>
      <c r="J210" s="104">
        <v>144.25</v>
      </c>
      <c r="K210" s="113">
        <v>0.11</v>
      </c>
      <c r="L210" s="113">
        <v>0</v>
      </c>
      <c r="M210" s="113">
        <v>21.05</v>
      </c>
      <c r="N210" s="113">
        <v>0</v>
      </c>
      <c r="O210" s="113">
        <v>5.75</v>
      </c>
      <c r="P210" s="113">
        <v>0</v>
      </c>
      <c r="Q210" s="113">
        <v>0</v>
      </c>
      <c r="R210" s="113">
        <v>33.4</v>
      </c>
      <c r="S210" s="113">
        <v>25.35</v>
      </c>
      <c r="T210" s="113">
        <v>72.23</v>
      </c>
      <c r="U210" s="113">
        <v>1.18</v>
      </c>
      <c r="V210" s="113">
        <v>0</v>
      </c>
      <c r="W210" s="113">
        <v>0</v>
      </c>
    </row>
    <row r="211" spans="1:23" ht="30.75" customHeight="1">
      <c r="A211" s="144"/>
      <c r="B211" s="8">
        <v>203</v>
      </c>
      <c r="C211" s="146" t="s">
        <v>162</v>
      </c>
      <c r="D211" s="146"/>
      <c r="E211" s="146"/>
      <c r="F211" s="8">
        <v>160</v>
      </c>
      <c r="G211" s="8">
        <v>6.19</v>
      </c>
      <c r="H211" s="8">
        <v>7.2</v>
      </c>
      <c r="I211" s="8">
        <v>34.11</v>
      </c>
      <c r="J211" s="104">
        <v>219.2</v>
      </c>
      <c r="K211" s="27">
        <v>0.06</v>
      </c>
      <c r="L211" s="27">
        <v>0</v>
      </c>
      <c r="M211" s="27">
        <v>32</v>
      </c>
      <c r="N211" s="27">
        <v>0</v>
      </c>
      <c r="O211" s="27">
        <v>0</v>
      </c>
      <c r="P211" s="27">
        <v>0</v>
      </c>
      <c r="Q211" s="28">
        <v>0</v>
      </c>
      <c r="R211" s="28">
        <v>13.6</v>
      </c>
      <c r="S211" s="28">
        <v>9.12</v>
      </c>
      <c r="T211" s="28">
        <v>42.08</v>
      </c>
      <c r="U211" s="28">
        <v>0.91</v>
      </c>
      <c r="V211" s="28">
        <v>0</v>
      </c>
      <c r="W211" s="28">
        <v>0</v>
      </c>
    </row>
    <row r="212" spans="1:23" ht="19.5" customHeight="1">
      <c r="A212" s="144"/>
      <c r="B212" s="8">
        <v>412</v>
      </c>
      <c r="C212" s="146" t="s">
        <v>192</v>
      </c>
      <c r="D212" s="146"/>
      <c r="E212" s="146"/>
      <c r="F212" s="8">
        <v>100</v>
      </c>
      <c r="G212" s="8">
        <v>13.5</v>
      </c>
      <c r="H212" s="8">
        <v>9.64</v>
      </c>
      <c r="I212" s="8">
        <v>8.36</v>
      </c>
      <c r="J212" s="104">
        <v>169.7</v>
      </c>
      <c r="K212" s="27">
        <v>1.03</v>
      </c>
      <c r="L212" s="119">
        <v>0.172</v>
      </c>
      <c r="M212" s="27">
        <v>0</v>
      </c>
      <c r="N212" s="31">
        <v>10.8</v>
      </c>
      <c r="O212" s="27">
        <v>1.94</v>
      </c>
      <c r="P212" s="27">
        <v>570.6</v>
      </c>
      <c r="Q212" s="28">
        <v>262.8</v>
      </c>
      <c r="R212" s="28">
        <v>32.4</v>
      </c>
      <c r="S212" s="28">
        <v>70.2</v>
      </c>
      <c r="T212" s="28">
        <v>177.3</v>
      </c>
      <c r="U212" s="28">
        <v>1.98</v>
      </c>
      <c r="V212" s="28">
        <v>0</v>
      </c>
      <c r="W212" s="28">
        <v>7.83</v>
      </c>
    </row>
    <row r="213" spans="1:23" ht="19.5" customHeight="1">
      <c r="A213" s="144"/>
      <c r="B213" s="8" t="s">
        <v>184</v>
      </c>
      <c r="C213" s="166" t="s">
        <v>172</v>
      </c>
      <c r="D213" s="167"/>
      <c r="E213" s="168"/>
      <c r="F213" s="8">
        <v>200</v>
      </c>
      <c r="G213" s="8">
        <v>0.15</v>
      </c>
      <c r="H213" s="8">
        <v>0.14</v>
      </c>
      <c r="I213" s="8">
        <v>9.93</v>
      </c>
      <c r="J213" s="8">
        <v>41.5</v>
      </c>
      <c r="K213" s="62">
        <v>0.01</v>
      </c>
      <c r="L213" s="27">
        <v>0.01</v>
      </c>
      <c r="M213" s="27">
        <v>1.2</v>
      </c>
      <c r="N213" s="27">
        <v>0.1</v>
      </c>
      <c r="O213" s="27">
        <v>2</v>
      </c>
      <c r="P213" s="30">
        <v>8</v>
      </c>
      <c r="Q213" s="114">
        <v>92</v>
      </c>
      <c r="R213" s="114">
        <v>58</v>
      </c>
      <c r="S213" s="114">
        <v>3</v>
      </c>
      <c r="T213" s="114">
        <v>4</v>
      </c>
      <c r="U213" s="114">
        <v>1</v>
      </c>
      <c r="V213" s="114">
        <v>0.8</v>
      </c>
      <c r="W213" s="114">
        <v>0.1</v>
      </c>
    </row>
    <row r="214" spans="1:23" ht="12.75" customHeight="1">
      <c r="A214" s="144"/>
      <c r="B214" s="8" t="s">
        <v>50</v>
      </c>
      <c r="C214" s="150" t="s">
        <v>148</v>
      </c>
      <c r="D214" s="151"/>
      <c r="E214" s="152"/>
      <c r="F214" s="8">
        <v>30</v>
      </c>
      <c r="G214" s="8">
        <v>2</v>
      </c>
      <c r="H214" s="8">
        <v>0.4</v>
      </c>
      <c r="I214" s="8">
        <v>11.9</v>
      </c>
      <c r="J214" s="104">
        <v>58.7</v>
      </c>
      <c r="K214" s="31">
        <v>0.03</v>
      </c>
      <c r="L214" s="31">
        <v>0</v>
      </c>
      <c r="M214" s="31">
        <v>0</v>
      </c>
      <c r="N214" s="31">
        <v>0</v>
      </c>
      <c r="O214" s="31">
        <v>0</v>
      </c>
      <c r="P214" s="30">
        <v>0</v>
      </c>
      <c r="Q214" s="51">
        <v>0</v>
      </c>
      <c r="R214" s="51">
        <v>6.9</v>
      </c>
      <c r="S214" s="51">
        <v>7.5</v>
      </c>
      <c r="T214" s="51">
        <v>31.8</v>
      </c>
      <c r="U214" s="51">
        <v>0.93</v>
      </c>
      <c r="V214" s="51">
        <v>0</v>
      </c>
      <c r="W214" s="51">
        <v>0</v>
      </c>
    </row>
    <row r="215" spans="1:23" ht="12.75" customHeight="1">
      <c r="A215" s="144"/>
      <c r="B215" s="8" t="s">
        <v>50</v>
      </c>
      <c r="C215" s="163" t="s">
        <v>51</v>
      </c>
      <c r="D215" s="163"/>
      <c r="E215" s="163"/>
      <c r="F215" s="8">
        <v>35</v>
      </c>
      <c r="G215" s="132">
        <v>2.8</v>
      </c>
      <c r="H215" s="132">
        <v>0.35</v>
      </c>
      <c r="I215" s="132">
        <v>17.15</v>
      </c>
      <c r="J215" s="132">
        <v>83.07</v>
      </c>
      <c r="K215" s="27">
        <v>0.02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8">
        <v>0</v>
      </c>
      <c r="R215" s="28">
        <v>4.6</v>
      </c>
      <c r="S215" s="28">
        <v>6.6</v>
      </c>
      <c r="T215" s="28">
        <v>17.4</v>
      </c>
      <c r="U215" s="28">
        <v>0.22</v>
      </c>
      <c r="V215" s="28">
        <v>0</v>
      </c>
      <c r="W215" s="28">
        <v>0</v>
      </c>
    </row>
    <row r="216" spans="1:23" ht="12.75" customHeight="1">
      <c r="A216" s="145"/>
      <c r="B216" s="65"/>
      <c r="C216" s="158" t="s">
        <v>25</v>
      </c>
      <c r="D216" s="159"/>
      <c r="E216" s="160"/>
      <c r="F216" s="66"/>
      <c r="G216" s="67">
        <f aca="true" t="shared" si="31" ref="G216:W216">SUM(G209:G215)</f>
        <v>29.81</v>
      </c>
      <c r="H216" s="67">
        <f t="shared" si="31"/>
        <v>37.17</v>
      </c>
      <c r="I216" s="67">
        <f t="shared" si="31"/>
        <v>104.61000000000001</v>
      </c>
      <c r="J216" s="67">
        <f t="shared" si="31"/>
        <v>791.48</v>
      </c>
      <c r="K216" s="11">
        <f t="shared" si="31"/>
        <v>1.286</v>
      </c>
      <c r="L216" s="11">
        <f t="shared" si="31"/>
        <v>0.182</v>
      </c>
      <c r="M216" s="11">
        <f t="shared" si="31"/>
        <v>54.25</v>
      </c>
      <c r="N216" s="11">
        <f t="shared" si="31"/>
        <v>10.9</v>
      </c>
      <c r="O216" s="11">
        <f t="shared" si="31"/>
        <v>15.47</v>
      </c>
      <c r="P216" s="11">
        <f t="shared" si="31"/>
        <v>578.6</v>
      </c>
      <c r="Q216" s="11">
        <f t="shared" si="31"/>
        <v>354.8</v>
      </c>
      <c r="R216" s="11">
        <f t="shared" si="31"/>
        <v>167.64</v>
      </c>
      <c r="S216" s="11">
        <f t="shared" si="31"/>
        <v>133.49</v>
      </c>
      <c r="T216" s="11">
        <f t="shared" si="31"/>
        <v>370.77</v>
      </c>
      <c r="U216" s="11">
        <f t="shared" si="31"/>
        <v>11.19</v>
      </c>
      <c r="V216" s="11">
        <f t="shared" si="31"/>
        <v>0.8</v>
      </c>
      <c r="W216" s="11">
        <f t="shared" si="31"/>
        <v>7.93</v>
      </c>
    </row>
    <row r="217" spans="1:23" ht="12.75" customHeight="1">
      <c r="A217" s="153" t="s">
        <v>3</v>
      </c>
      <c r="B217" s="8" t="s">
        <v>50</v>
      </c>
      <c r="C217" s="203" t="s">
        <v>39</v>
      </c>
      <c r="D217" s="204"/>
      <c r="E217" s="205"/>
      <c r="F217" s="8">
        <v>35</v>
      </c>
      <c r="G217" s="27">
        <v>0.3</v>
      </c>
      <c r="H217" s="27">
        <v>0</v>
      </c>
      <c r="I217" s="27">
        <v>27.9</v>
      </c>
      <c r="J217" s="92">
        <v>113.2</v>
      </c>
      <c r="K217" s="80">
        <v>0</v>
      </c>
      <c r="L217" s="80">
        <v>0</v>
      </c>
      <c r="M217" s="80">
        <v>0</v>
      </c>
      <c r="N217" s="80">
        <v>0</v>
      </c>
      <c r="O217" s="80">
        <v>0</v>
      </c>
      <c r="P217" s="95">
        <v>0</v>
      </c>
      <c r="Q217" s="96">
        <v>0</v>
      </c>
      <c r="R217" s="96">
        <v>8.75</v>
      </c>
      <c r="S217" s="96">
        <v>2.1</v>
      </c>
      <c r="T217" s="96">
        <v>4.2</v>
      </c>
      <c r="U217" s="96">
        <v>0.49</v>
      </c>
      <c r="V217" s="96">
        <v>0</v>
      </c>
      <c r="W217" s="96">
        <v>0</v>
      </c>
    </row>
    <row r="218" spans="1:23" ht="26.25" customHeight="1">
      <c r="A218" s="144"/>
      <c r="B218" s="8">
        <v>386</v>
      </c>
      <c r="C218" s="146" t="s">
        <v>154</v>
      </c>
      <c r="D218" s="146"/>
      <c r="E218" s="146"/>
      <c r="F218" s="8">
        <v>200</v>
      </c>
      <c r="G218" s="8">
        <v>5.4</v>
      </c>
      <c r="H218" s="8">
        <v>5</v>
      </c>
      <c r="I218" s="8">
        <v>21.6</v>
      </c>
      <c r="J218" s="104">
        <v>158</v>
      </c>
      <c r="K218" s="112">
        <v>0.06</v>
      </c>
      <c r="L218" s="112">
        <v>0</v>
      </c>
      <c r="M218" s="112">
        <v>44</v>
      </c>
      <c r="N218" s="112">
        <v>0</v>
      </c>
      <c r="O218" s="112">
        <v>0</v>
      </c>
      <c r="P218" s="112">
        <v>0</v>
      </c>
      <c r="Q218" s="112">
        <v>0</v>
      </c>
      <c r="R218" s="112">
        <v>242</v>
      </c>
      <c r="S218" s="112">
        <v>30</v>
      </c>
      <c r="T218" s="112">
        <v>188</v>
      </c>
      <c r="U218" s="112">
        <v>0.2</v>
      </c>
      <c r="V218" s="112">
        <v>0</v>
      </c>
      <c r="W218" s="112">
        <v>0</v>
      </c>
    </row>
    <row r="219" spans="1:23" ht="11.25" customHeight="1">
      <c r="A219" s="144"/>
      <c r="B219" s="6"/>
      <c r="C219" s="146"/>
      <c r="D219" s="146"/>
      <c r="E219" s="146"/>
      <c r="F219" s="8"/>
      <c r="G219" s="8"/>
      <c r="H219" s="8"/>
      <c r="I219" s="8"/>
      <c r="J219" s="8"/>
      <c r="K219" s="94"/>
      <c r="L219" s="75"/>
      <c r="M219" s="75"/>
      <c r="N219" s="75"/>
      <c r="O219" s="75"/>
      <c r="P219" s="97"/>
      <c r="Q219" s="98"/>
      <c r="R219" s="98"/>
      <c r="S219" s="98"/>
      <c r="T219" s="98"/>
      <c r="U219" s="98"/>
      <c r="V219" s="98"/>
      <c r="W219" s="98"/>
    </row>
    <row r="220" spans="1:23" ht="12.75">
      <c r="A220" s="144"/>
      <c r="B220" s="6"/>
      <c r="C220" s="146"/>
      <c r="D220" s="146"/>
      <c r="E220" s="146"/>
      <c r="F220" s="63"/>
      <c r="G220" s="63"/>
      <c r="H220" s="63"/>
      <c r="I220" s="63"/>
      <c r="J220" s="63"/>
      <c r="K220" s="79"/>
      <c r="L220" s="32"/>
      <c r="M220" s="47"/>
      <c r="N220" s="47"/>
      <c r="O220" s="49"/>
      <c r="P220" s="9"/>
      <c r="Q220" s="8"/>
      <c r="R220" s="8"/>
      <c r="S220" s="8"/>
      <c r="T220" s="8"/>
      <c r="U220" s="8"/>
      <c r="V220" s="8"/>
      <c r="W220" s="8"/>
    </row>
    <row r="221" spans="1:23" ht="12.75" customHeight="1">
      <c r="A221" s="145"/>
      <c r="B221" s="73"/>
      <c r="C221" s="158" t="s">
        <v>26</v>
      </c>
      <c r="D221" s="159"/>
      <c r="E221" s="160"/>
      <c r="F221" s="66"/>
      <c r="G221" s="74">
        <f>SUM(G217:G220)</f>
        <v>5.7</v>
      </c>
      <c r="H221" s="74">
        <f>SUM(H217:H220)</f>
        <v>5</v>
      </c>
      <c r="I221" s="74">
        <f>SUM(I217:I220)</f>
        <v>49.5</v>
      </c>
      <c r="J221" s="74">
        <f>SUM(J217:J220)</f>
        <v>271.2</v>
      </c>
      <c r="K221" s="10">
        <f>SUM(K217:K219)</f>
        <v>0.06</v>
      </c>
      <c r="L221" s="10">
        <f>SUM(L217:L219)</f>
        <v>0</v>
      </c>
      <c r="M221" s="10">
        <f>SUM(M217:M219)</f>
        <v>44</v>
      </c>
      <c r="N221" s="10">
        <f>SUM(N217:N219)</f>
        <v>0</v>
      </c>
      <c r="O221" s="10">
        <f aca="true" t="shared" si="32" ref="O221:W221">SUM(O217:O220)</f>
        <v>0</v>
      </c>
      <c r="P221" s="10">
        <f t="shared" si="32"/>
        <v>0</v>
      </c>
      <c r="Q221" s="10">
        <f t="shared" si="32"/>
        <v>0</v>
      </c>
      <c r="R221" s="10">
        <f t="shared" si="32"/>
        <v>250.75</v>
      </c>
      <c r="S221" s="10">
        <f t="shared" si="32"/>
        <v>32.1</v>
      </c>
      <c r="T221" s="10">
        <f t="shared" si="32"/>
        <v>192.2</v>
      </c>
      <c r="U221" s="10">
        <f t="shared" si="32"/>
        <v>0.69</v>
      </c>
      <c r="V221" s="10">
        <f t="shared" si="32"/>
        <v>0</v>
      </c>
      <c r="W221" s="10">
        <f t="shared" si="32"/>
        <v>0</v>
      </c>
    </row>
    <row r="222" spans="1:23" ht="12.75" customHeight="1">
      <c r="A222" s="169"/>
      <c r="B222" s="170"/>
      <c r="C222" s="171" t="s">
        <v>27</v>
      </c>
      <c r="D222" s="172"/>
      <c r="E222" s="173"/>
      <c r="F222" s="161"/>
      <c r="G222" s="162">
        <f aca="true" t="shared" si="33" ref="G222:Q222">G208+G216+G221</f>
        <v>48.910000000000004</v>
      </c>
      <c r="H222" s="162">
        <f t="shared" si="33"/>
        <v>65.57</v>
      </c>
      <c r="I222" s="162">
        <f t="shared" si="33"/>
        <v>221.41000000000003</v>
      </c>
      <c r="J222" s="162">
        <f t="shared" si="33"/>
        <v>1595.38</v>
      </c>
      <c r="K222" s="162">
        <f t="shared" si="33"/>
        <v>1.476</v>
      </c>
      <c r="L222" s="162">
        <f t="shared" si="33"/>
        <v>0.34199999999999997</v>
      </c>
      <c r="M222" s="162">
        <f t="shared" si="33"/>
        <v>201.6</v>
      </c>
      <c r="N222" s="162">
        <f t="shared" si="33"/>
        <v>13.59</v>
      </c>
      <c r="O222" s="162">
        <f t="shared" si="33"/>
        <v>55.47</v>
      </c>
      <c r="P222" s="162">
        <f t="shared" si="33"/>
        <v>961.6</v>
      </c>
      <c r="Q222" s="206">
        <f t="shared" si="33"/>
        <v>869.8</v>
      </c>
      <c r="R222" s="206">
        <f aca="true" t="shared" si="34" ref="R222:W222">R208+R216+R221</f>
        <v>765.5899999999999</v>
      </c>
      <c r="S222" s="206">
        <f t="shared" si="34"/>
        <v>246.79</v>
      </c>
      <c r="T222" s="206">
        <f t="shared" si="34"/>
        <v>843.77</v>
      </c>
      <c r="U222" s="206">
        <f t="shared" si="34"/>
        <v>13.42</v>
      </c>
      <c r="V222" s="206">
        <f t="shared" si="34"/>
        <v>60.8</v>
      </c>
      <c r="W222" s="206">
        <f t="shared" si="34"/>
        <v>15.93</v>
      </c>
    </row>
    <row r="223" spans="1:23" ht="12.75">
      <c r="A223" s="169"/>
      <c r="B223" s="170"/>
      <c r="C223" s="174"/>
      <c r="D223" s="175"/>
      <c r="E223" s="176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207"/>
      <c r="R223" s="207"/>
      <c r="S223" s="207"/>
      <c r="T223" s="207"/>
      <c r="U223" s="207"/>
      <c r="V223" s="207"/>
      <c r="W223" s="207"/>
    </row>
    <row r="224" spans="1:23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</row>
    <row r="225" spans="1:23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</row>
    <row r="226" spans="1:23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</row>
    <row r="227" spans="1:23" ht="12.75">
      <c r="A227" s="133" t="s">
        <v>52</v>
      </c>
      <c r="B227" s="137"/>
      <c r="C227" s="137"/>
      <c r="D227" s="137"/>
      <c r="E227" s="137"/>
      <c r="F227" s="137"/>
      <c r="G227" s="137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</row>
    <row r="228" spans="1:23" ht="14.25" customHeight="1">
      <c r="A228" s="135" t="s">
        <v>53</v>
      </c>
      <c r="B228" s="138"/>
      <c r="C228" s="138"/>
      <c r="D228" s="138"/>
      <c r="E228" s="138"/>
      <c r="F228" s="138"/>
      <c r="G228" s="138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</row>
    <row r="229" spans="1:23" ht="12.75" customHeight="1">
      <c r="A229" s="141" t="s">
        <v>17</v>
      </c>
      <c r="B229" s="141" t="s">
        <v>9</v>
      </c>
      <c r="C229" s="141" t="s">
        <v>4</v>
      </c>
      <c r="D229" s="141"/>
      <c r="E229" s="141"/>
      <c r="F229" s="3"/>
      <c r="G229" s="140" t="s">
        <v>18</v>
      </c>
      <c r="H229" s="140"/>
      <c r="I229" s="140"/>
      <c r="J229" s="23"/>
      <c r="K229" s="213" t="s">
        <v>99</v>
      </c>
      <c r="L229" s="214"/>
      <c r="M229" s="214"/>
      <c r="N229" s="214"/>
      <c r="O229" s="214"/>
      <c r="P229" s="214"/>
      <c r="Q229" s="214"/>
      <c r="R229" s="214"/>
      <c r="S229" s="214"/>
      <c r="T229" s="214"/>
      <c r="U229" s="214"/>
      <c r="V229" s="214"/>
      <c r="W229" s="215"/>
    </row>
    <row r="230" spans="1:23" ht="38.25">
      <c r="A230" s="141"/>
      <c r="B230" s="141"/>
      <c r="C230" s="141"/>
      <c r="D230" s="141"/>
      <c r="E230" s="141"/>
      <c r="F230" s="4" t="s">
        <v>35</v>
      </c>
      <c r="G230" s="24" t="s">
        <v>0</v>
      </c>
      <c r="H230" s="24" t="s">
        <v>1</v>
      </c>
      <c r="I230" s="24" t="s">
        <v>41</v>
      </c>
      <c r="J230" s="25" t="s">
        <v>36</v>
      </c>
      <c r="K230" s="26" t="s">
        <v>40</v>
      </c>
      <c r="L230" s="26" t="s">
        <v>100</v>
      </c>
      <c r="M230" s="24" t="s">
        <v>101</v>
      </c>
      <c r="N230" s="26" t="s">
        <v>102</v>
      </c>
      <c r="O230" s="26" t="s">
        <v>103</v>
      </c>
      <c r="P230" s="26" t="s">
        <v>104</v>
      </c>
      <c r="Q230" s="26" t="s">
        <v>105</v>
      </c>
      <c r="R230" s="26" t="s">
        <v>106</v>
      </c>
      <c r="S230" s="26" t="s">
        <v>107</v>
      </c>
      <c r="T230" s="26" t="s">
        <v>108</v>
      </c>
      <c r="U230" s="26" t="s">
        <v>109</v>
      </c>
      <c r="V230" s="26" t="s">
        <v>110</v>
      </c>
      <c r="W230" s="26" t="s">
        <v>111</v>
      </c>
    </row>
    <row r="231" spans="1:23" ht="12.75">
      <c r="A231" s="3">
        <v>1</v>
      </c>
      <c r="B231" s="3">
        <v>2</v>
      </c>
      <c r="C231" s="140">
        <v>3</v>
      </c>
      <c r="D231" s="140"/>
      <c r="E231" s="140"/>
      <c r="F231" s="3">
        <v>4</v>
      </c>
      <c r="G231" s="3">
        <v>5</v>
      </c>
      <c r="H231" s="3">
        <v>6</v>
      </c>
      <c r="I231" s="3">
        <v>7</v>
      </c>
      <c r="J231" s="3">
        <v>8</v>
      </c>
      <c r="K231" s="3">
        <v>9</v>
      </c>
      <c r="L231" s="3">
        <v>10</v>
      </c>
      <c r="M231" s="3">
        <v>11</v>
      </c>
      <c r="N231" s="3">
        <v>12</v>
      </c>
      <c r="O231" s="3">
        <v>13</v>
      </c>
      <c r="P231" s="3">
        <v>14</v>
      </c>
      <c r="Q231" s="3">
        <v>15</v>
      </c>
      <c r="R231" s="3">
        <v>16</v>
      </c>
      <c r="S231" s="3">
        <v>17</v>
      </c>
      <c r="T231" s="3">
        <v>18</v>
      </c>
      <c r="U231" s="3">
        <v>19</v>
      </c>
      <c r="V231" s="3">
        <v>20</v>
      </c>
      <c r="W231" s="3">
        <v>21</v>
      </c>
    </row>
    <row r="232" spans="1:23" ht="12.75">
      <c r="A232" s="141" t="s">
        <v>23</v>
      </c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</row>
    <row r="233" spans="1:23" ht="26.25" customHeight="1">
      <c r="A233" s="143" t="s">
        <v>19</v>
      </c>
      <c r="B233" s="8" t="s">
        <v>85</v>
      </c>
      <c r="C233" s="146" t="s">
        <v>83</v>
      </c>
      <c r="D233" s="146"/>
      <c r="E233" s="146"/>
      <c r="F233" s="8">
        <v>150</v>
      </c>
      <c r="G233" s="8">
        <v>29.7</v>
      </c>
      <c r="H233" s="8">
        <v>10.7</v>
      </c>
      <c r="I233" s="8">
        <v>21.6</v>
      </c>
      <c r="J233" s="104">
        <v>301.3</v>
      </c>
      <c r="K233" s="112" t="s">
        <v>130</v>
      </c>
      <c r="L233" s="112" t="s">
        <v>129</v>
      </c>
      <c r="M233" s="112" t="s">
        <v>142</v>
      </c>
      <c r="N233" s="112">
        <v>4.9</v>
      </c>
      <c r="O233" s="112">
        <v>0</v>
      </c>
      <c r="P233" s="112">
        <v>181</v>
      </c>
      <c r="Q233" s="112">
        <v>159</v>
      </c>
      <c r="R233" s="112">
        <v>223</v>
      </c>
      <c r="S233" s="112">
        <v>32</v>
      </c>
      <c r="T233" s="112">
        <v>291</v>
      </c>
      <c r="U233" s="112">
        <v>0</v>
      </c>
      <c r="V233" s="112">
        <v>28.9</v>
      </c>
      <c r="W233" s="112">
        <v>39</v>
      </c>
    </row>
    <row r="234" spans="1:23" ht="12.75" customHeight="1">
      <c r="A234" s="144"/>
      <c r="B234" s="8" t="s">
        <v>86</v>
      </c>
      <c r="C234" s="146" t="s">
        <v>84</v>
      </c>
      <c r="D234" s="146"/>
      <c r="E234" s="146"/>
      <c r="F234" s="8">
        <v>20</v>
      </c>
      <c r="G234" s="8">
        <v>0.1</v>
      </c>
      <c r="H234" s="8">
        <v>0.1</v>
      </c>
      <c r="I234" s="8">
        <v>0.9</v>
      </c>
      <c r="J234" s="104">
        <v>5</v>
      </c>
      <c r="K234" s="105">
        <v>0</v>
      </c>
      <c r="L234" s="31">
        <v>0.01</v>
      </c>
      <c r="M234" s="31">
        <v>0.67</v>
      </c>
      <c r="N234" s="31">
        <v>0.03</v>
      </c>
      <c r="O234" s="31">
        <v>0</v>
      </c>
      <c r="P234" s="27">
        <v>2</v>
      </c>
      <c r="Q234" s="51">
        <v>7</v>
      </c>
      <c r="R234" s="51">
        <v>10</v>
      </c>
      <c r="S234" s="51">
        <v>1</v>
      </c>
      <c r="T234" s="51">
        <v>4</v>
      </c>
      <c r="U234" s="51">
        <v>0</v>
      </c>
      <c r="V234" s="51">
        <v>0.5</v>
      </c>
      <c r="W234" s="114">
        <v>0.1</v>
      </c>
    </row>
    <row r="235" spans="1:23" ht="12.75" customHeight="1">
      <c r="A235" s="144"/>
      <c r="B235" s="8" t="s">
        <v>50</v>
      </c>
      <c r="C235" s="146" t="s">
        <v>7</v>
      </c>
      <c r="D235" s="146"/>
      <c r="E235" s="146"/>
      <c r="F235" s="8">
        <v>100</v>
      </c>
      <c r="G235" s="8">
        <v>0.4</v>
      </c>
      <c r="H235" s="8">
        <v>0.4</v>
      </c>
      <c r="I235" s="8">
        <v>9.8</v>
      </c>
      <c r="J235" s="104">
        <v>44.4</v>
      </c>
      <c r="K235" s="27">
        <v>0.03</v>
      </c>
      <c r="L235" s="27">
        <v>0</v>
      </c>
      <c r="M235" s="27">
        <v>0</v>
      </c>
      <c r="N235" s="27">
        <v>0</v>
      </c>
      <c r="O235" s="27">
        <v>10</v>
      </c>
      <c r="P235" s="27">
        <v>0</v>
      </c>
      <c r="Q235" s="51">
        <v>280</v>
      </c>
      <c r="R235" s="51">
        <v>16</v>
      </c>
      <c r="S235" s="51">
        <v>9</v>
      </c>
      <c r="T235" s="51">
        <v>11</v>
      </c>
      <c r="U235" s="51">
        <v>2.2</v>
      </c>
      <c r="V235" s="51">
        <v>0</v>
      </c>
      <c r="W235" s="114">
        <v>0</v>
      </c>
    </row>
    <row r="236" spans="1:23" ht="12.75" customHeight="1">
      <c r="A236" s="144"/>
      <c r="B236" s="8" t="s">
        <v>50</v>
      </c>
      <c r="C236" s="146" t="s">
        <v>51</v>
      </c>
      <c r="D236" s="146"/>
      <c r="E236" s="146"/>
      <c r="F236" s="8">
        <v>30</v>
      </c>
      <c r="G236" s="8">
        <v>2.4</v>
      </c>
      <c r="H236" s="8">
        <v>0.3</v>
      </c>
      <c r="I236" s="8">
        <v>14.7</v>
      </c>
      <c r="J236" s="104">
        <v>71.2</v>
      </c>
      <c r="K236" s="27">
        <v>0.03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51">
        <v>0</v>
      </c>
      <c r="R236" s="51">
        <v>6.9</v>
      </c>
      <c r="S236" s="51">
        <v>9.9</v>
      </c>
      <c r="T236" s="51">
        <v>26.1</v>
      </c>
      <c r="U236" s="51">
        <v>0.33</v>
      </c>
      <c r="V236" s="51">
        <v>0</v>
      </c>
      <c r="W236" s="114">
        <v>0</v>
      </c>
    </row>
    <row r="237" spans="1:23" ht="12.75" customHeight="1">
      <c r="A237" s="144"/>
      <c r="B237" s="8" t="s">
        <v>50</v>
      </c>
      <c r="C237" s="146" t="s">
        <v>73</v>
      </c>
      <c r="D237" s="146"/>
      <c r="E237" s="146"/>
      <c r="F237" s="8">
        <v>20</v>
      </c>
      <c r="G237" s="8">
        <v>1.4</v>
      </c>
      <c r="H237" s="8">
        <v>1.7</v>
      </c>
      <c r="I237" s="8">
        <v>11.1</v>
      </c>
      <c r="J237" s="104">
        <v>65.5</v>
      </c>
      <c r="K237" s="118">
        <v>0.012</v>
      </c>
      <c r="L237" s="118">
        <v>0.076</v>
      </c>
      <c r="M237" s="27">
        <v>9.4</v>
      </c>
      <c r="N237" s="27">
        <v>0.36</v>
      </c>
      <c r="O237" s="27">
        <v>0.2</v>
      </c>
      <c r="P237" s="27">
        <v>26</v>
      </c>
      <c r="Q237" s="51">
        <v>73</v>
      </c>
      <c r="R237" s="51">
        <v>61.4</v>
      </c>
      <c r="S237" s="51">
        <v>6.8</v>
      </c>
      <c r="T237" s="51">
        <v>43.8</v>
      </c>
      <c r="U237" s="51">
        <v>0.04</v>
      </c>
      <c r="V237" s="51">
        <v>1.4</v>
      </c>
      <c r="W237" s="28">
        <v>0.6</v>
      </c>
    </row>
    <row r="238" spans="1:23" ht="12.75" customHeight="1">
      <c r="A238" s="145"/>
      <c r="B238" s="76"/>
      <c r="C238" s="179" t="s">
        <v>24</v>
      </c>
      <c r="D238" s="180"/>
      <c r="E238" s="181"/>
      <c r="F238" s="77"/>
      <c r="G238" s="78">
        <f>SUM(G233:G237)</f>
        <v>34</v>
      </c>
      <c r="H238" s="78">
        <f>SUM(H233:H237)</f>
        <v>13.2</v>
      </c>
      <c r="I238" s="78">
        <f aca="true" t="shared" si="35" ref="I238:W238">SUM(I233:I237)</f>
        <v>58.1</v>
      </c>
      <c r="J238" s="90">
        <f t="shared" si="35"/>
        <v>487.4</v>
      </c>
      <c r="K238" s="11">
        <f t="shared" si="35"/>
        <v>0.072</v>
      </c>
      <c r="L238" s="11">
        <f t="shared" si="35"/>
        <v>0.086</v>
      </c>
      <c r="M238" s="11">
        <f t="shared" si="35"/>
        <v>10.07</v>
      </c>
      <c r="N238" s="11">
        <f t="shared" si="35"/>
        <v>5.290000000000001</v>
      </c>
      <c r="O238" s="11">
        <f t="shared" si="35"/>
        <v>10.2</v>
      </c>
      <c r="P238" s="11">
        <f t="shared" si="35"/>
        <v>209</v>
      </c>
      <c r="Q238" s="11">
        <f t="shared" si="35"/>
        <v>519</v>
      </c>
      <c r="R238" s="11">
        <f t="shared" si="35"/>
        <v>317.3</v>
      </c>
      <c r="S238" s="11">
        <f t="shared" si="35"/>
        <v>58.699999999999996</v>
      </c>
      <c r="T238" s="11">
        <f t="shared" si="35"/>
        <v>375.90000000000003</v>
      </c>
      <c r="U238" s="11">
        <f t="shared" si="35"/>
        <v>2.5700000000000003</v>
      </c>
      <c r="V238" s="11">
        <f t="shared" si="35"/>
        <v>30.799999999999997</v>
      </c>
      <c r="W238" s="11">
        <f t="shared" si="35"/>
        <v>39.7</v>
      </c>
    </row>
    <row r="239" spans="1:23" ht="21.75" customHeight="1">
      <c r="A239" s="143" t="s">
        <v>2</v>
      </c>
      <c r="B239" s="8" t="s">
        <v>64</v>
      </c>
      <c r="C239" s="146" t="s">
        <v>67</v>
      </c>
      <c r="D239" s="146"/>
      <c r="E239" s="146"/>
      <c r="F239" s="8">
        <v>80</v>
      </c>
      <c r="G239" s="8">
        <v>0.6</v>
      </c>
      <c r="H239" s="8">
        <v>7.1</v>
      </c>
      <c r="I239" s="8">
        <v>5</v>
      </c>
      <c r="J239" s="104">
        <v>86.7</v>
      </c>
      <c r="K239" s="111" t="s">
        <v>112</v>
      </c>
      <c r="L239" s="111" t="s">
        <v>113</v>
      </c>
      <c r="M239" s="111" t="s">
        <v>114</v>
      </c>
      <c r="N239" s="111" t="s">
        <v>115</v>
      </c>
      <c r="O239" s="111">
        <v>4</v>
      </c>
      <c r="P239" s="111">
        <v>104</v>
      </c>
      <c r="Q239" s="111">
        <v>143</v>
      </c>
      <c r="R239" s="111">
        <v>16</v>
      </c>
      <c r="S239" s="111">
        <v>18</v>
      </c>
      <c r="T239" s="111">
        <v>25</v>
      </c>
      <c r="U239" s="111">
        <v>0</v>
      </c>
      <c r="V239" s="111">
        <v>11.8</v>
      </c>
      <c r="W239" s="111" t="s">
        <v>116</v>
      </c>
    </row>
    <row r="240" spans="1:23" ht="18.75" customHeight="1">
      <c r="A240" s="144"/>
      <c r="B240" s="8">
        <v>82</v>
      </c>
      <c r="C240" s="146" t="s">
        <v>173</v>
      </c>
      <c r="D240" s="146"/>
      <c r="E240" s="146"/>
      <c r="F240" s="8">
        <v>250</v>
      </c>
      <c r="G240" s="8">
        <v>1.8</v>
      </c>
      <c r="H240" s="8">
        <v>9.84</v>
      </c>
      <c r="I240" s="8">
        <v>10.93</v>
      </c>
      <c r="J240" s="104">
        <v>103.75</v>
      </c>
      <c r="K240" s="112">
        <v>0.05</v>
      </c>
      <c r="L240" s="112">
        <v>0</v>
      </c>
      <c r="M240" s="112">
        <v>0</v>
      </c>
      <c r="N240" s="112">
        <v>0</v>
      </c>
      <c r="O240" s="112">
        <v>10.68</v>
      </c>
      <c r="P240" s="112">
        <v>0</v>
      </c>
      <c r="Q240" s="112">
        <v>0</v>
      </c>
      <c r="R240" s="112">
        <v>49.73</v>
      </c>
      <c r="S240" s="112">
        <v>26.13</v>
      </c>
      <c r="T240" s="112">
        <v>54.6</v>
      </c>
      <c r="U240" s="112">
        <v>1.23</v>
      </c>
      <c r="V240" s="112">
        <v>0</v>
      </c>
      <c r="W240" s="112">
        <v>0</v>
      </c>
    </row>
    <row r="241" spans="1:23" ht="12.75" customHeight="1">
      <c r="A241" s="144"/>
      <c r="B241" s="8">
        <v>128</v>
      </c>
      <c r="C241" s="146" t="s">
        <v>151</v>
      </c>
      <c r="D241" s="146"/>
      <c r="E241" s="146"/>
      <c r="F241" s="8">
        <v>180</v>
      </c>
      <c r="G241" s="8">
        <v>3.98</v>
      </c>
      <c r="H241" s="8">
        <v>10.13</v>
      </c>
      <c r="I241" s="8">
        <v>18.89</v>
      </c>
      <c r="J241" s="104">
        <v>181.5</v>
      </c>
      <c r="K241" s="111">
        <v>0.15</v>
      </c>
      <c r="L241" s="111">
        <v>0</v>
      </c>
      <c r="M241" s="111">
        <v>52.5</v>
      </c>
      <c r="N241" s="111">
        <v>0</v>
      </c>
      <c r="O241" s="111">
        <v>18.69</v>
      </c>
      <c r="P241" s="111">
        <v>0</v>
      </c>
      <c r="Q241" s="111">
        <v>0</v>
      </c>
      <c r="R241" s="111">
        <v>43.74</v>
      </c>
      <c r="S241" s="111">
        <v>28.77</v>
      </c>
      <c r="T241" s="111">
        <v>91.38</v>
      </c>
      <c r="U241" s="111">
        <v>1.07</v>
      </c>
      <c r="V241" s="111">
        <v>0</v>
      </c>
      <c r="W241" s="111">
        <v>0</v>
      </c>
    </row>
    <row r="242" spans="1:23" ht="12.75" customHeight="1">
      <c r="A242" s="144"/>
      <c r="B242" s="8">
        <v>234</v>
      </c>
      <c r="C242" s="146" t="s">
        <v>174</v>
      </c>
      <c r="D242" s="146"/>
      <c r="E242" s="146"/>
      <c r="F242" s="8">
        <v>100</v>
      </c>
      <c r="G242" s="8">
        <v>7.29</v>
      </c>
      <c r="H242" s="8">
        <v>7.56</v>
      </c>
      <c r="I242" s="8">
        <v>14.49</v>
      </c>
      <c r="J242" s="104">
        <v>151.29</v>
      </c>
      <c r="K242" s="118">
        <v>0.09</v>
      </c>
      <c r="L242" s="27">
        <v>0</v>
      </c>
      <c r="M242" s="27">
        <v>0.09</v>
      </c>
      <c r="N242" s="27">
        <v>0</v>
      </c>
      <c r="O242" s="27">
        <v>13.77</v>
      </c>
      <c r="P242" s="27">
        <v>0</v>
      </c>
      <c r="Q242" s="114">
        <v>0</v>
      </c>
      <c r="R242" s="51">
        <v>32.58</v>
      </c>
      <c r="S242" s="51">
        <v>27.9</v>
      </c>
      <c r="T242" s="51">
        <v>102.69</v>
      </c>
      <c r="U242" s="51">
        <v>1.08</v>
      </c>
      <c r="V242" s="114">
        <v>0</v>
      </c>
      <c r="W242" s="114">
        <v>0</v>
      </c>
    </row>
    <row r="243" spans="1:23" ht="16.5" customHeight="1">
      <c r="A243" s="144"/>
      <c r="B243" s="8" t="s">
        <v>62</v>
      </c>
      <c r="C243" s="146" t="s">
        <v>63</v>
      </c>
      <c r="D243" s="146"/>
      <c r="E243" s="146"/>
      <c r="F243" s="8">
        <v>200</v>
      </c>
      <c r="G243" s="8">
        <v>0.25</v>
      </c>
      <c r="H243" s="8">
        <v>0.05</v>
      </c>
      <c r="I243" s="8">
        <v>6.61</v>
      </c>
      <c r="J243" s="104">
        <v>27.9</v>
      </c>
      <c r="K243" s="27">
        <v>0</v>
      </c>
      <c r="L243" s="27">
        <v>0.01</v>
      </c>
      <c r="M243" s="27">
        <v>0.38</v>
      </c>
      <c r="N243" s="27">
        <v>0.1</v>
      </c>
      <c r="O243" s="27">
        <v>1</v>
      </c>
      <c r="P243" s="27">
        <v>2</v>
      </c>
      <c r="Q243" s="28">
        <v>30</v>
      </c>
      <c r="R243" s="51">
        <v>66</v>
      </c>
      <c r="S243" s="51">
        <v>5</v>
      </c>
      <c r="T243" s="51">
        <v>8</v>
      </c>
      <c r="U243" s="51">
        <v>1</v>
      </c>
      <c r="V243" s="28">
        <v>0</v>
      </c>
      <c r="W243" s="28">
        <v>0</v>
      </c>
    </row>
    <row r="244" spans="1:23" ht="12.75" customHeight="1">
      <c r="A244" s="144"/>
      <c r="B244" s="8" t="s">
        <v>50</v>
      </c>
      <c r="C244" s="150" t="s">
        <v>148</v>
      </c>
      <c r="D244" s="151"/>
      <c r="E244" s="152"/>
      <c r="F244" s="8">
        <v>30</v>
      </c>
      <c r="G244" s="8">
        <v>2</v>
      </c>
      <c r="H244" s="8">
        <v>0.4</v>
      </c>
      <c r="I244" s="8">
        <v>11.9</v>
      </c>
      <c r="J244" s="104">
        <v>58.7</v>
      </c>
      <c r="K244" s="31">
        <v>0.03</v>
      </c>
      <c r="L244" s="31">
        <v>0</v>
      </c>
      <c r="M244" s="31">
        <v>0</v>
      </c>
      <c r="N244" s="31">
        <v>0</v>
      </c>
      <c r="O244" s="31">
        <v>0</v>
      </c>
      <c r="P244" s="30">
        <v>0</v>
      </c>
      <c r="Q244" s="51">
        <v>0</v>
      </c>
      <c r="R244" s="51">
        <v>6.9</v>
      </c>
      <c r="S244" s="51">
        <v>7.5</v>
      </c>
      <c r="T244" s="51">
        <v>31.8</v>
      </c>
      <c r="U244" s="51">
        <v>0.93</v>
      </c>
      <c r="V244" s="51">
        <v>0</v>
      </c>
      <c r="W244" s="51">
        <v>0</v>
      </c>
    </row>
    <row r="245" spans="1:23" ht="12.75" customHeight="1">
      <c r="A245" s="144"/>
      <c r="B245" s="8" t="s">
        <v>50</v>
      </c>
      <c r="C245" s="163" t="s">
        <v>51</v>
      </c>
      <c r="D245" s="163"/>
      <c r="E245" s="163"/>
      <c r="F245" s="8">
        <v>35</v>
      </c>
      <c r="G245" s="132">
        <v>2.8</v>
      </c>
      <c r="H245" s="132">
        <v>0.35</v>
      </c>
      <c r="I245" s="132">
        <v>17.15</v>
      </c>
      <c r="J245" s="132">
        <v>83.07</v>
      </c>
      <c r="K245" s="27">
        <v>0.02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8">
        <v>0</v>
      </c>
      <c r="R245" s="51">
        <v>4.6</v>
      </c>
      <c r="S245" s="51">
        <v>6.6</v>
      </c>
      <c r="T245" s="51">
        <v>17.4</v>
      </c>
      <c r="U245" s="51">
        <v>0.22</v>
      </c>
      <c r="V245" s="28">
        <v>0</v>
      </c>
      <c r="W245" s="28">
        <v>0</v>
      </c>
    </row>
    <row r="246" spans="1:23" ht="12.75">
      <c r="A246" s="144"/>
      <c r="B246" s="8"/>
      <c r="C246" s="146"/>
      <c r="D246" s="146"/>
      <c r="E246" s="146"/>
      <c r="F246" s="8"/>
      <c r="G246" s="47"/>
      <c r="H246" s="47"/>
      <c r="I246" s="47"/>
      <c r="J246" s="47"/>
      <c r="K246" s="69"/>
      <c r="L246" s="48"/>
      <c r="M246" s="47"/>
      <c r="N246" s="47"/>
      <c r="O246" s="49"/>
      <c r="P246" s="9"/>
      <c r="Q246" s="7"/>
      <c r="R246" s="7"/>
      <c r="S246" s="7"/>
      <c r="T246" s="7"/>
      <c r="U246" s="7"/>
      <c r="V246" s="7"/>
      <c r="W246" s="7"/>
    </row>
    <row r="247" spans="1:23" ht="12.75" customHeight="1">
      <c r="A247" s="145"/>
      <c r="B247" s="7"/>
      <c r="C247" s="187" t="s">
        <v>25</v>
      </c>
      <c r="D247" s="188"/>
      <c r="E247" s="189"/>
      <c r="F247" s="22"/>
      <c r="G247" s="11">
        <f aca="true" t="shared" si="36" ref="G247:W247">SUM(G239:G246)</f>
        <v>18.72</v>
      </c>
      <c r="H247" s="11">
        <f t="shared" si="36"/>
        <v>35.43</v>
      </c>
      <c r="I247" s="11">
        <f t="shared" si="36"/>
        <v>84.97</v>
      </c>
      <c r="J247" s="11">
        <f t="shared" si="36"/>
        <v>692.9100000000001</v>
      </c>
      <c r="K247" s="11">
        <f t="shared" si="36"/>
        <v>0.3400000000000001</v>
      </c>
      <c r="L247" s="11">
        <f t="shared" si="36"/>
        <v>0.01</v>
      </c>
      <c r="M247" s="11">
        <f t="shared" si="36"/>
        <v>52.970000000000006</v>
      </c>
      <c r="N247" s="11">
        <f t="shared" si="36"/>
        <v>0.1</v>
      </c>
      <c r="O247" s="11">
        <f t="shared" si="36"/>
        <v>48.14</v>
      </c>
      <c r="P247" s="11">
        <f t="shared" si="36"/>
        <v>106</v>
      </c>
      <c r="Q247" s="11">
        <f t="shared" si="36"/>
        <v>173</v>
      </c>
      <c r="R247" s="11">
        <f t="shared" si="36"/>
        <v>219.55</v>
      </c>
      <c r="S247" s="11">
        <f t="shared" si="36"/>
        <v>119.89999999999998</v>
      </c>
      <c r="T247" s="11">
        <f t="shared" si="36"/>
        <v>330.86999999999995</v>
      </c>
      <c r="U247" s="11">
        <f t="shared" si="36"/>
        <v>5.529999999999999</v>
      </c>
      <c r="V247" s="11">
        <f t="shared" si="36"/>
        <v>11.8</v>
      </c>
      <c r="W247" s="11">
        <f t="shared" si="36"/>
        <v>0</v>
      </c>
    </row>
    <row r="248" spans="1:23" ht="12.75" customHeight="1">
      <c r="A248" s="153" t="s">
        <v>3</v>
      </c>
      <c r="B248" s="8" t="s">
        <v>50</v>
      </c>
      <c r="C248" s="146" t="s">
        <v>181</v>
      </c>
      <c r="D248" s="146"/>
      <c r="E248" s="146"/>
      <c r="F248" s="8">
        <v>50</v>
      </c>
      <c r="G248" s="8">
        <v>4.1</v>
      </c>
      <c r="H248" s="8">
        <v>10.2</v>
      </c>
      <c r="I248" s="8">
        <v>34.6</v>
      </c>
      <c r="J248" s="8">
        <v>250.3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</row>
    <row r="249" spans="1:23" ht="19.5" customHeight="1">
      <c r="A249" s="154"/>
      <c r="B249" s="8">
        <v>386</v>
      </c>
      <c r="C249" s="146" t="s">
        <v>182</v>
      </c>
      <c r="D249" s="146"/>
      <c r="E249" s="146"/>
      <c r="F249" s="8">
        <v>200</v>
      </c>
      <c r="G249" s="8">
        <v>5.6</v>
      </c>
      <c r="H249" s="8">
        <v>5</v>
      </c>
      <c r="I249" s="8">
        <v>26</v>
      </c>
      <c r="J249" s="8">
        <v>172</v>
      </c>
      <c r="K249" s="62">
        <v>0.06</v>
      </c>
      <c r="L249" s="27">
        <v>0</v>
      </c>
      <c r="M249" s="27">
        <v>46</v>
      </c>
      <c r="N249" s="27">
        <v>0</v>
      </c>
      <c r="O249" s="27">
        <v>3.2</v>
      </c>
      <c r="P249" s="30">
        <v>0</v>
      </c>
      <c r="Q249" s="28">
        <v>0</v>
      </c>
      <c r="R249" s="28">
        <v>218</v>
      </c>
      <c r="S249" s="28">
        <v>26</v>
      </c>
      <c r="T249" s="28">
        <v>170</v>
      </c>
      <c r="U249" s="28">
        <v>0.2</v>
      </c>
      <c r="V249" s="28">
        <v>0</v>
      </c>
      <c r="W249" s="28">
        <v>0</v>
      </c>
    </row>
    <row r="250" spans="1:23" ht="11.25" customHeight="1">
      <c r="A250" s="154"/>
      <c r="B250" s="8"/>
      <c r="C250" s="146"/>
      <c r="D250" s="146"/>
      <c r="E250" s="146"/>
      <c r="F250" s="8"/>
      <c r="G250" s="8"/>
      <c r="H250" s="8"/>
      <c r="I250" s="8"/>
      <c r="J250" s="8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</row>
    <row r="251" spans="1:23" ht="12.75">
      <c r="A251" s="154"/>
      <c r="B251" s="8"/>
      <c r="C251" s="146"/>
      <c r="D251" s="146"/>
      <c r="E251" s="146"/>
      <c r="F251" s="8"/>
      <c r="G251" s="8"/>
      <c r="H251" s="8"/>
      <c r="I251" s="8"/>
      <c r="J251" s="8"/>
      <c r="K251" s="62"/>
      <c r="L251" s="27"/>
      <c r="M251" s="27"/>
      <c r="N251" s="27"/>
      <c r="O251" s="27"/>
      <c r="P251" s="30"/>
      <c r="Q251" s="28"/>
      <c r="R251" s="28"/>
      <c r="S251" s="28"/>
      <c r="T251" s="28"/>
      <c r="U251" s="28"/>
      <c r="V251" s="28"/>
      <c r="W251" s="28"/>
    </row>
    <row r="252" spans="1:23" ht="12.75" customHeight="1">
      <c r="A252" s="145"/>
      <c r="B252" s="8"/>
      <c r="C252" s="187" t="s">
        <v>26</v>
      </c>
      <c r="D252" s="188"/>
      <c r="E252" s="189"/>
      <c r="F252" s="22"/>
      <c r="G252" s="10">
        <f>SUM(G248:G251)</f>
        <v>9.7</v>
      </c>
      <c r="H252" s="10">
        <f>SUM(H248:H251)</f>
        <v>15.2</v>
      </c>
      <c r="I252" s="10">
        <f>SUM(I248:I251)</f>
        <v>60.6</v>
      </c>
      <c r="J252" s="10">
        <f>SUM(J248:J251)</f>
        <v>422.3</v>
      </c>
      <c r="K252" s="10">
        <f>SUM(K248:K251)</f>
        <v>0.06</v>
      </c>
      <c r="L252" s="10">
        <f aca="true" t="shared" si="37" ref="L252:W252">SUM(L248:L251)</f>
        <v>0</v>
      </c>
      <c r="M252" s="10">
        <f t="shared" si="37"/>
        <v>46</v>
      </c>
      <c r="N252" s="10">
        <f t="shared" si="37"/>
        <v>0</v>
      </c>
      <c r="O252" s="10">
        <f t="shared" si="37"/>
        <v>3.2</v>
      </c>
      <c r="P252" s="10">
        <f t="shared" si="37"/>
        <v>0</v>
      </c>
      <c r="Q252" s="10">
        <f t="shared" si="37"/>
        <v>0</v>
      </c>
      <c r="R252" s="10">
        <f t="shared" si="37"/>
        <v>218</v>
      </c>
      <c r="S252" s="10">
        <f t="shared" si="37"/>
        <v>26</v>
      </c>
      <c r="T252" s="10">
        <f t="shared" si="37"/>
        <v>170</v>
      </c>
      <c r="U252" s="10">
        <f t="shared" si="37"/>
        <v>0.2</v>
      </c>
      <c r="V252" s="10">
        <f t="shared" si="37"/>
        <v>0</v>
      </c>
      <c r="W252" s="10">
        <f t="shared" si="37"/>
        <v>0</v>
      </c>
    </row>
    <row r="253" spans="1:23" ht="12.75" customHeight="1">
      <c r="A253" s="169"/>
      <c r="B253" s="170"/>
      <c r="C253" s="171" t="s">
        <v>27</v>
      </c>
      <c r="D253" s="172"/>
      <c r="E253" s="173"/>
      <c r="F253" s="161"/>
      <c r="G253" s="162">
        <f aca="true" t="shared" si="38" ref="G253:Q253">G238+G247+G252</f>
        <v>62.42</v>
      </c>
      <c r="H253" s="162">
        <f t="shared" si="38"/>
        <v>63.83</v>
      </c>
      <c r="I253" s="162">
        <f t="shared" si="38"/>
        <v>203.67</v>
      </c>
      <c r="J253" s="162">
        <f t="shared" si="38"/>
        <v>1602.61</v>
      </c>
      <c r="K253" s="162">
        <f t="shared" si="38"/>
        <v>0.4720000000000001</v>
      </c>
      <c r="L253" s="162">
        <f t="shared" si="38"/>
        <v>0.09599999999999999</v>
      </c>
      <c r="M253" s="162">
        <f t="shared" si="38"/>
        <v>109.04</v>
      </c>
      <c r="N253" s="162">
        <f t="shared" si="38"/>
        <v>5.390000000000001</v>
      </c>
      <c r="O253" s="162">
        <f t="shared" si="38"/>
        <v>61.540000000000006</v>
      </c>
      <c r="P253" s="162">
        <f t="shared" si="38"/>
        <v>315</v>
      </c>
      <c r="Q253" s="162">
        <f t="shared" si="38"/>
        <v>692</v>
      </c>
      <c r="R253" s="162">
        <f aca="true" t="shared" si="39" ref="R253:W253">R238+R247+R252</f>
        <v>754.85</v>
      </c>
      <c r="S253" s="162">
        <f t="shared" si="39"/>
        <v>204.59999999999997</v>
      </c>
      <c r="T253" s="162">
        <f t="shared" si="39"/>
        <v>876.77</v>
      </c>
      <c r="U253" s="162">
        <f t="shared" si="39"/>
        <v>8.299999999999999</v>
      </c>
      <c r="V253" s="162">
        <f t="shared" si="39"/>
        <v>42.599999999999994</v>
      </c>
      <c r="W253" s="162">
        <f t="shared" si="39"/>
        <v>39.7</v>
      </c>
    </row>
    <row r="254" spans="1:23" ht="12.75">
      <c r="A254" s="169"/>
      <c r="B254" s="170"/>
      <c r="C254" s="174"/>
      <c r="D254" s="175"/>
      <c r="E254" s="176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</row>
    <row r="255" spans="1:23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</row>
    <row r="256" spans="1:23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</row>
    <row r="257" spans="1:23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</row>
    <row r="258" spans="1:23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</row>
    <row r="259" spans="1:23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</row>
    <row r="260" spans="1:23" ht="12.75">
      <c r="A260" s="133" t="s">
        <v>52</v>
      </c>
      <c r="B260" s="137"/>
      <c r="C260" s="137"/>
      <c r="D260" s="137"/>
      <c r="E260" s="137"/>
      <c r="F260" s="137"/>
      <c r="G260" s="137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</row>
    <row r="261" spans="1:23" ht="12.75">
      <c r="A261" s="135" t="s">
        <v>53</v>
      </c>
      <c r="B261" s="138"/>
      <c r="C261" s="138"/>
      <c r="D261" s="138"/>
      <c r="E261" s="138"/>
      <c r="F261" s="138"/>
      <c r="G261" s="138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</row>
    <row r="262" spans="1:23" ht="12.75" customHeight="1">
      <c r="A262" s="141" t="s">
        <v>17</v>
      </c>
      <c r="B262" s="141" t="s">
        <v>9</v>
      </c>
      <c r="C262" s="141" t="s">
        <v>4</v>
      </c>
      <c r="D262" s="141"/>
      <c r="E262" s="141"/>
      <c r="F262" s="3"/>
      <c r="G262" s="140" t="s">
        <v>18</v>
      </c>
      <c r="H262" s="140"/>
      <c r="I262" s="140"/>
      <c r="J262" s="23"/>
      <c r="K262" s="213" t="s">
        <v>99</v>
      </c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  <c r="W262" s="215"/>
    </row>
    <row r="263" spans="1:23" ht="38.25">
      <c r="A263" s="141"/>
      <c r="B263" s="141"/>
      <c r="C263" s="141"/>
      <c r="D263" s="141"/>
      <c r="E263" s="141"/>
      <c r="F263" s="4" t="s">
        <v>35</v>
      </c>
      <c r="G263" s="24" t="s">
        <v>0</v>
      </c>
      <c r="H263" s="24" t="s">
        <v>1</v>
      </c>
      <c r="I263" s="24" t="s">
        <v>41</v>
      </c>
      <c r="J263" s="25" t="s">
        <v>36</v>
      </c>
      <c r="K263" s="26" t="s">
        <v>40</v>
      </c>
      <c r="L263" s="26" t="s">
        <v>100</v>
      </c>
      <c r="M263" s="24" t="s">
        <v>101</v>
      </c>
      <c r="N263" s="26" t="s">
        <v>102</v>
      </c>
      <c r="O263" s="26" t="s">
        <v>103</v>
      </c>
      <c r="P263" s="26" t="s">
        <v>104</v>
      </c>
      <c r="Q263" s="26" t="s">
        <v>105</v>
      </c>
      <c r="R263" s="26" t="s">
        <v>106</v>
      </c>
      <c r="S263" s="26" t="s">
        <v>107</v>
      </c>
      <c r="T263" s="26" t="s">
        <v>108</v>
      </c>
      <c r="U263" s="26" t="s">
        <v>109</v>
      </c>
      <c r="V263" s="26" t="s">
        <v>110</v>
      </c>
      <c r="W263" s="26" t="s">
        <v>111</v>
      </c>
    </row>
    <row r="264" spans="1:23" ht="12.75">
      <c r="A264" s="3">
        <v>1</v>
      </c>
      <c r="B264" s="3">
        <v>2</v>
      </c>
      <c r="C264" s="140">
        <v>3</v>
      </c>
      <c r="D264" s="140"/>
      <c r="E264" s="140"/>
      <c r="F264" s="3">
        <v>4</v>
      </c>
      <c r="G264" s="3">
        <v>5</v>
      </c>
      <c r="H264" s="3">
        <v>6</v>
      </c>
      <c r="I264" s="3">
        <v>7</v>
      </c>
      <c r="J264" s="3">
        <v>8</v>
      </c>
      <c r="K264" s="3">
        <v>9</v>
      </c>
      <c r="L264" s="3">
        <v>10</v>
      </c>
      <c r="M264" s="3">
        <v>11</v>
      </c>
      <c r="N264" s="3">
        <v>12</v>
      </c>
      <c r="O264" s="3">
        <v>13</v>
      </c>
      <c r="P264" s="3">
        <v>14</v>
      </c>
      <c r="Q264" s="3">
        <v>15</v>
      </c>
      <c r="R264" s="3">
        <v>16</v>
      </c>
      <c r="S264" s="3">
        <v>17</v>
      </c>
      <c r="T264" s="3">
        <v>18</v>
      </c>
      <c r="U264" s="3">
        <v>19</v>
      </c>
      <c r="V264" s="3">
        <v>20</v>
      </c>
      <c r="W264" s="3">
        <v>21</v>
      </c>
    </row>
    <row r="265" spans="1:23" ht="12.75">
      <c r="A265" s="141" t="s">
        <v>13</v>
      </c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</row>
    <row r="266" spans="1:23" ht="21.75" customHeight="1">
      <c r="A266" s="143" t="s">
        <v>19</v>
      </c>
      <c r="B266" s="8" t="s">
        <v>87</v>
      </c>
      <c r="C266" s="146" t="s">
        <v>8</v>
      </c>
      <c r="D266" s="146"/>
      <c r="E266" s="146"/>
      <c r="F266" s="8">
        <v>100</v>
      </c>
      <c r="G266" s="8">
        <v>2.1</v>
      </c>
      <c r="H266" s="8">
        <v>7.1</v>
      </c>
      <c r="I266" s="8">
        <v>10.1</v>
      </c>
      <c r="J266" s="104">
        <v>113.2</v>
      </c>
      <c r="K266" s="112" t="s">
        <v>125</v>
      </c>
      <c r="L266" s="112" t="s">
        <v>125</v>
      </c>
      <c r="M266" s="112" t="s">
        <v>127</v>
      </c>
      <c r="N266" s="112" t="s">
        <v>128</v>
      </c>
      <c r="O266" s="112">
        <v>6</v>
      </c>
      <c r="P266" s="112">
        <v>113</v>
      </c>
      <c r="Q266" s="112">
        <v>308</v>
      </c>
      <c r="R266" s="112">
        <v>30</v>
      </c>
      <c r="S266" s="112">
        <v>38</v>
      </c>
      <c r="T266" s="112">
        <v>62</v>
      </c>
      <c r="U266" s="112">
        <v>0</v>
      </c>
      <c r="V266" s="112">
        <v>17.6</v>
      </c>
      <c r="W266" s="112" t="s">
        <v>121</v>
      </c>
    </row>
    <row r="267" spans="1:23" ht="12.75" customHeight="1">
      <c r="A267" s="144"/>
      <c r="B267" s="8" t="s">
        <v>88</v>
      </c>
      <c r="C267" s="146" t="s">
        <v>93</v>
      </c>
      <c r="D267" s="146"/>
      <c r="E267" s="146"/>
      <c r="F267" s="8">
        <v>170</v>
      </c>
      <c r="G267" s="8">
        <v>9</v>
      </c>
      <c r="H267" s="8">
        <v>7.7</v>
      </c>
      <c r="I267" s="8">
        <v>32.5</v>
      </c>
      <c r="J267" s="104">
        <v>235.4</v>
      </c>
      <c r="K267" s="27">
        <v>0.06</v>
      </c>
      <c r="L267" s="27">
        <v>0.06</v>
      </c>
      <c r="M267" s="27">
        <v>38.15</v>
      </c>
      <c r="N267" s="27">
        <v>1.22</v>
      </c>
      <c r="O267" s="27">
        <v>0</v>
      </c>
      <c r="P267" s="27">
        <v>273</v>
      </c>
      <c r="Q267" s="51">
        <v>65</v>
      </c>
      <c r="R267" s="51">
        <v>177</v>
      </c>
      <c r="S267" s="51">
        <v>12</v>
      </c>
      <c r="T267" s="51">
        <v>113</v>
      </c>
      <c r="U267" s="51">
        <v>1</v>
      </c>
      <c r="V267" s="51">
        <v>23.5</v>
      </c>
      <c r="W267" s="51">
        <v>2.2</v>
      </c>
    </row>
    <row r="268" spans="1:23" ht="12.75" customHeight="1">
      <c r="A268" s="144"/>
      <c r="B268" s="8" t="s">
        <v>50</v>
      </c>
      <c r="C268" s="150" t="s">
        <v>51</v>
      </c>
      <c r="D268" s="194"/>
      <c r="E268" s="195"/>
      <c r="F268" s="8">
        <v>30</v>
      </c>
      <c r="G268" s="8">
        <v>2.4</v>
      </c>
      <c r="H268" s="8">
        <v>0.3</v>
      </c>
      <c r="I268" s="8">
        <v>14.7</v>
      </c>
      <c r="J268" s="104">
        <v>71.2</v>
      </c>
      <c r="K268" s="27">
        <v>0.03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51">
        <v>0</v>
      </c>
      <c r="R268" s="51">
        <v>6.9</v>
      </c>
      <c r="S268" s="51">
        <v>9.9</v>
      </c>
      <c r="T268" s="51">
        <v>26.1</v>
      </c>
      <c r="U268" s="51">
        <v>0.33</v>
      </c>
      <c r="V268" s="51">
        <v>0</v>
      </c>
      <c r="W268" s="51">
        <v>0</v>
      </c>
    </row>
    <row r="269" spans="1:23" ht="15.75" customHeight="1">
      <c r="A269" s="144"/>
      <c r="B269" s="8" t="s">
        <v>50</v>
      </c>
      <c r="C269" s="146" t="s">
        <v>34</v>
      </c>
      <c r="D269" s="146"/>
      <c r="E269" s="146"/>
      <c r="F269" s="8">
        <v>200</v>
      </c>
      <c r="G269" s="8">
        <v>1</v>
      </c>
      <c r="H269" s="8">
        <v>0.2</v>
      </c>
      <c r="I269" s="8">
        <v>20.2</v>
      </c>
      <c r="J269" s="104">
        <v>86.6</v>
      </c>
      <c r="K269" s="31">
        <v>0.02</v>
      </c>
      <c r="L269" s="31">
        <v>0.02</v>
      </c>
      <c r="M269" s="31">
        <v>0</v>
      </c>
      <c r="N269" s="31">
        <v>0.04</v>
      </c>
      <c r="O269" s="31">
        <v>4</v>
      </c>
      <c r="P269" s="30">
        <v>12</v>
      </c>
      <c r="Q269" s="51">
        <v>240</v>
      </c>
      <c r="R269" s="51">
        <v>14</v>
      </c>
      <c r="S269" s="51">
        <v>8</v>
      </c>
      <c r="T269" s="51">
        <v>14</v>
      </c>
      <c r="U269" s="51">
        <v>2.8</v>
      </c>
      <c r="V269" s="51">
        <v>2</v>
      </c>
      <c r="W269" s="51">
        <v>0</v>
      </c>
    </row>
    <row r="270" spans="1:23" ht="12.75" customHeight="1">
      <c r="A270" s="144"/>
      <c r="B270" s="8"/>
      <c r="C270" s="146"/>
      <c r="D270" s="146"/>
      <c r="E270" s="146"/>
      <c r="F270" s="8"/>
      <c r="G270" s="27"/>
      <c r="H270" s="27"/>
      <c r="I270" s="27"/>
      <c r="J270" s="92"/>
      <c r="K270" s="13"/>
      <c r="L270" s="13"/>
      <c r="M270" s="13"/>
      <c r="N270" s="13"/>
      <c r="O270" s="13"/>
      <c r="P270" s="13"/>
      <c r="Q270" s="16"/>
      <c r="R270" s="16"/>
      <c r="S270" s="16"/>
      <c r="T270" s="16"/>
      <c r="U270" s="16"/>
      <c r="V270" s="16"/>
      <c r="W270" s="16"/>
    </row>
    <row r="271" spans="1:23" ht="12.75" customHeight="1">
      <c r="A271" s="144"/>
      <c r="B271" s="8"/>
      <c r="C271" s="146"/>
      <c r="D271" s="146"/>
      <c r="E271" s="146"/>
      <c r="F271" s="68"/>
      <c r="G271" s="27"/>
      <c r="H271" s="27"/>
      <c r="I271" s="27"/>
      <c r="J271" s="92"/>
      <c r="K271" s="13"/>
      <c r="L271" s="15"/>
      <c r="M271" s="13"/>
      <c r="N271" s="13"/>
      <c r="O271" s="13"/>
      <c r="P271" s="55"/>
      <c r="Q271" s="16"/>
      <c r="R271" s="16"/>
      <c r="S271" s="16"/>
      <c r="T271" s="16"/>
      <c r="U271" s="16"/>
      <c r="V271" s="16"/>
      <c r="W271" s="16"/>
    </row>
    <row r="272" spans="1:23" ht="12.75" customHeight="1">
      <c r="A272" s="145"/>
      <c r="B272" s="70"/>
      <c r="C272" s="155" t="s">
        <v>24</v>
      </c>
      <c r="D272" s="156"/>
      <c r="E272" s="157"/>
      <c r="F272" s="71"/>
      <c r="G272" s="72">
        <f>SUM(G266:G271)</f>
        <v>14.5</v>
      </c>
      <c r="H272" s="72">
        <f aca="true" t="shared" si="40" ref="H272:W272">SUM(H266:H271)</f>
        <v>15.3</v>
      </c>
      <c r="I272" s="72">
        <f t="shared" si="40"/>
        <v>77.5</v>
      </c>
      <c r="J272" s="93">
        <f>SUM(J266:J271)</f>
        <v>506.4</v>
      </c>
      <c r="K272" s="11">
        <f t="shared" si="40"/>
        <v>0.11</v>
      </c>
      <c r="L272" s="11">
        <f t="shared" si="40"/>
        <v>0.08</v>
      </c>
      <c r="M272" s="11">
        <f t="shared" si="40"/>
        <v>38.15</v>
      </c>
      <c r="N272" s="11">
        <f t="shared" si="40"/>
        <v>1.26</v>
      </c>
      <c r="O272" s="11">
        <f t="shared" si="40"/>
        <v>10</v>
      </c>
      <c r="P272" s="11">
        <f t="shared" si="40"/>
        <v>398</v>
      </c>
      <c r="Q272" s="11">
        <f t="shared" si="40"/>
        <v>613</v>
      </c>
      <c r="R272" s="11">
        <f t="shared" si="40"/>
        <v>227.9</v>
      </c>
      <c r="S272" s="11">
        <f t="shared" si="40"/>
        <v>67.9</v>
      </c>
      <c r="T272" s="11">
        <f t="shared" si="40"/>
        <v>215.1</v>
      </c>
      <c r="U272" s="11">
        <f t="shared" si="40"/>
        <v>4.13</v>
      </c>
      <c r="V272" s="11">
        <f t="shared" si="40"/>
        <v>43.1</v>
      </c>
      <c r="W272" s="11">
        <f t="shared" si="40"/>
        <v>2.2</v>
      </c>
    </row>
    <row r="273" spans="1:23" ht="27.75" customHeight="1">
      <c r="A273" s="143" t="s">
        <v>2</v>
      </c>
      <c r="B273" s="8">
        <v>40</v>
      </c>
      <c r="C273" s="146" t="s">
        <v>177</v>
      </c>
      <c r="D273" s="146"/>
      <c r="E273" s="146"/>
      <c r="F273" s="8">
        <v>60</v>
      </c>
      <c r="G273" s="8">
        <v>2.24</v>
      </c>
      <c r="H273" s="8">
        <v>7.93</v>
      </c>
      <c r="I273" s="8">
        <v>5.73</v>
      </c>
      <c r="J273" s="104">
        <v>67.62</v>
      </c>
      <c r="K273" s="113">
        <v>0.055</v>
      </c>
      <c r="L273" s="113">
        <v>0</v>
      </c>
      <c r="M273" s="113">
        <v>11.88</v>
      </c>
      <c r="N273" s="113">
        <v>0</v>
      </c>
      <c r="O273" s="113">
        <v>5.02</v>
      </c>
      <c r="P273" s="113">
        <v>0</v>
      </c>
      <c r="Q273" s="113">
        <v>0</v>
      </c>
      <c r="R273" s="113">
        <v>11.74</v>
      </c>
      <c r="S273" s="113">
        <v>14.48</v>
      </c>
      <c r="T273" s="113">
        <v>39.14</v>
      </c>
      <c r="U273" s="113">
        <v>0.54</v>
      </c>
      <c r="V273" s="111">
        <v>0</v>
      </c>
      <c r="W273" s="113">
        <v>0</v>
      </c>
    </row>
    <row r="274" spans="1:23" ht="18" customHeight="1">
      <c r="A274" s="144"/>
      <c r="B274" s="8">
        <v>96</v>
      </c>
      <c r="C274" s="166" t="s">
        <v>96</v>
      </c>
      <c r="D274" s="167"/>
      <c r="E274" s="168"/>
      <c r="F274" s="8">
        <v>250</v>
      </c>
      <c r="G274" s="8">
        <v>2.02</v>
      </c>
      <c r="H274" s="8">
        <v>10.19</v>
      </c>
      <c r="I274" s="8">
        <v>11.98</v>
      </c>
      <c r="J274" s="104">
        <v>107.25</v>
      </c>
      <c r="K274" s="110">
        <v>0.093</v>
      </c>
      <c r="L274" s="111">
        <v>0</v>
      </c>
      <c r="M274" s="111">
        <v>0</v>
      </c>
      <c r="N274" s="111">
        <v>0</v>
      </c>
      <c r="O274" s="111">
        <v>8.38</v>
      </c>
      <c r="P274" s="111">
        <v>0</v>
      </c>
      <c r="Q274" s="111">
        <v>0</v>
      </c>
      <c r="R274" s="111">
        <v>29.15</v>
      </c>
      <c r="S274" s="111">
        <v>24.18</v>
      </c>
      <c r="T274" s="111">
        <v>56.73</v>
      </c>
      <c r="U274" s="111">
        <v>0.93</v>
      </c>
      <c r="V274" s="111">
        <v>0</v>
      </c>
      <c r="W274" s="111">
        <v>0</v>
      </c>
    </row>
    <row r="275" spans="1:23" ht="12.75" customHeight="1">
      <c r="A275" s="144"/>
      <c r="B275" s="8">
        <v>534</v>
      </c>
      <c r="C275" s="146" t="s">
        <v>178</v>
      </c>
      <c r="D275" s="146"/>
      <c r="E275" s="146"/>
      <c r="F275" s="8">
        <v>150</v>
      </c>
      <c r="G275" s="8">
        <v>3.06</v>
      </c>
      <c r="H275" s="8">
        <v>11.04</v>
      </c>
      <c r="I275" s="8">
        <v>11.84</v>
      </c>
      <c r="J275" s="8">
        <v>115.5</v>
      </c>
      <c r="K275" s="69">
        <v>0.05</v>
      </c>
      <c r="L275" s="31">
        <v>0</v>
      </c>
      <c r="M275" s="31">
        <v>0</v>
      </c>
      <c r="N275" s="31">
        <v>0</v>
      </c>
      <c r="O275" s="31">
        <v>25.62</v>
      </c>
      <c r="P275" s="27">
        <v>0</v>
      </c>
      <c r="Q275" s="28">
        <v>0</v>
      </c>
      <c r="R275" s="51">
        <v>88.13</v>
      </c>
      <c r="S275" s="51">
        <v>31.28</v>
      </c>
      <c r="T275" s="51">
        <v>61.04</v>
      </c>
      <c r="U275" s="51">
        <v>1.25</v>
      </c>
      <c r="V275" s="28">
        <v>0</v>
      </c>
      <c r="W275" s="28">
        <v>0</v>
      </c>
    </row>
    <row r="276" spans="1:23" ht="29.25" customHeight="1">
      <c r="A276" s="144"/>
      <c r="B276" s="8">
        <v>295</v>
      </c>
      <c r="C276" s="146" t="s">
        <v>179</v>
      </c>
      <c r="D276" s="146"/>
      <c r="E276" s="146"/>
      <c r="F276" s="8">
        <v>100</v>
      </c>
      <c r="G276" s="8">
        <v>25.74</v>
      </c>
      <c r="H276" s="8">
        <v>30.67</v>
      </c>
      <c r="I276" s="8">
        <v>13.92</v>
      </c>
      <c r="J276" s="8">
        <v>349.2</v>
      </c>
      <c r="K276" s="62">
        <v>0.09</v>
      </c>
      <c r="L276" s="27">
        <v>0</v>
      </c>
      <c r="M276" s="27">
        <v>82.26</v>
      </c>
      <c r="N276" s="27">
        <v>0</v>
      </c>
      <c r="O276" s="27">
        <v>0.93</v>
      </c>
      <c r="P276" s="27">
        <v>0</v>
      </c>
      <c r="Q276" s="28">
        <v>0</v>
      </c>
      <c r="R276" s="51">
        <v>49.98</v>
      </c>
      <c r="S276" s="51">
        <v>18.72</v>
      </c>
      <c r="T276" s="51">
        <v>87.78</v>
      </c>
      <c r="U276" s="51">
        <v>1.28</v>
      </c>
      <c r="V276" s="28">
        <v>0</v>
      </c>
      <c r="W276" s="28">
        <v>0</v>
      </c>
    </row>
    <row r="277" spans="1:23" ht="18" customHeight="1">
      <c r="A277" s="144"/>
      <c r="B277" s="8">
        <v>387</v>
      </c>
      <c r="C277" s="146" t="s">
        <v>180</v>
      </c>
      <c r="D277" s="146"/>
      <c r="E277" s="146"/>
      <c r="F277" s="8">
        <v>200</v>
      </c>
      <c r="G277" s="8">
        <v>0.12</v>
      </c>
      <c r="H277" s="8">
        <v>0.04</v>
      </c>
      <c r="I277" s="8">
        <v>26.56</v>
      </c>
      <c r="J277" s="8">
        <v>106.8</v>
      </c>
      <c r="K277" s="117">
        <v>0.002</v>
      </c>
      <c r="L277" s="27">
        <v>0</v>
      </c>
      <c r="M277" s="27">
        <v>0</v>
      </c>
      <c r="N277" s="27">
        <v>0</v>
      </c>
      <c r="O277" s="27">
        <v>8</v>
      </c>
      <c r="P277" s="27">
        <v>0</v>
      </c>
      <c r="Q277" s="114">
        <v>0</v>
      </c>
      <c r="R277" s="51">
        <v>12.96</v>
      </c>
      <c r="S277" s="51">
        <v>4.6</v>
      </c>
      <c r="T277" s="51">
        <v>3.2</v>
      </c>
      <c r="U277" s="127">
        <v>0.136</v>
      </c>
      <c r="V277" s="114">
        <v>0</v>
      </c>
      <c r="W277" s="114">
        <v>0</v>
      </c>
    </row>
    <row r="278" spans="1:23" ht="12.75" customHeight="1">
      <c r="A278" s="144"/>
      <c r="B278" s="8" t="s">
        <v>50</v>
      </c>
      <c r="C278" s="150" t="s">
        <v>148</v>
      </c>
      <c r="D278" s="151"/>
      <c r="E278" s="152"/>
      <c r="F278" s="8">
        <v>30</v>
      </c>
      <c r="G278" s="8">
        <v>2</v>
      </c>
      <c r="H278" s="8">
        <v>0.4</v>
      </c>
      <c r="I278" s="8">
        <v>11.9</v>
      </c>
      <c r="J278" s="104">
        <v>58.7</v>
      </c>
      <c r="K278" s="31">
        <v>0.03</v>
      </c>
      <c r="L278" s="31">
        <v>0</v>
      </c>
      <c r="M278" s="31">
        <v>0</v>
      </c>
      <c r="N278" s="31">
        <v>0</v>
      </c>
      <c r="O278" s="31">
        <v>0</v>
      </c>
      <c r="P278" s="30">
        <v>0</v>
      </c>
      <c r="Q278" s="51">
        <v>0</v>
      </c>
      <c r="R278" s="51">
        <v>6.9</v>
      </c>
      <c r="S278" s="51">
        <v>7.5</v>
      </c>
      <c r="T278" s="51">
        <v>31.8</v>
      </c>
      <c r="U278" s="51">
        <v>0.93</v>
      </c>
      <c r="V278" s="51">
        <v>0</v>
      </c>
      <c r="W278" s="51">
        <v>0</v>
      </c>
    </row>
    <row r="279" spans="1:23" ht="12.75" customHeight="1">
      <c r="A279" s="154"/>
      <c r="B279" s="8" t="s">
        <v>50</v>
      </c>
      <c r="C279" s="163" t="s">
        <v>51</v>
      </c>
      <c r="D279" s="163"/>
      <c r="E279" s="163"/>
      <c r="F279" s="8">
        <v>35</v>
      </c>
      <c r="G279" s="132">
        <v>2.8</v>
      </c>
      <c r="H279" s="132">
        <v>0.35</v>
      </c>
      <c r="I279" s="132">
        <v>17.15</v>
      </c>
      <c r="J279" s="132">
        <v>83.07</v>
      </c>
      <c r="K279" s="27">
        <v>0.02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8">
        <v>0</v>
      </c>
      <c r="R279" s="51">
        <v>4.6</v>
      </c>
      <c r="S279" s="51">
        <v>6.6</v>
      </c>
      <c r="T279" s="51">
        <v>17.4</v>
      </c>
      <c r="U279" s="51">
        <v>0.22</v>
      </c>
      <c r="V279" s="28">
        <v>0</v>
      </c>
      <c r="W279" s="28">
        <v>0</v>
      </c>
    </row>
    <row r="280" spans="1:23" ht="12.75">
      <c r="A280" s="154"/>
      <c r="B280" s="8"/>
      <c r="C280" s="208"/>
      <c r="D280" s="208"/>
      <c r="E280" s="208"/>
      <c r="F280" s="7"/>
      <c r="G280" s="31"/>
      <c r="H280" s="31"/>
      <c r="I280" s="31"/>
      <c r="J280" s="31"/>
      <c r="K280" s="31"/>
      <c r="L280" s="32"/>
      <c r="M280" s="31"/>
      <c r="N280" s="31"/>
      <c r="O280" s="33"/>
      <c r="P280" s="27"/>
      <c r="Q280" s="28"/>
      <c r="R280" s="28"/>
      <c r="S280" s="28"/>
      <c r="T280" s="28"/>
      <c r="U280" s="28"/>
      <c r="V280" s="28"/>
      <c r="W280" s="28"/>
    </row>
    <row r="281" spans="1:23" ht="12.75" customHeight="1">
      <c r="A281" s="145"/>
      <c r="B281" s="70"/>
      <c r="C281" s="155" t="s">
        <v>25</v>
      </c>
      <c r="D281" s="156"/>
      <c r="E281" s="157"/>
      <c r="F281" s="71"/>
      <c r="G281" s="72">
        <f aca="true" t="shared" si="41" ref="G281:W281">SUM(G273:G280)</f>
        <v>37.98</v>
      </c>
      <c r="H281" s="72">
        <f t="shared" si="41"/>
        <v>60.62</v>
      </c>
      <c r="I281" s="72">
        <f t="shared" si="41"/>
        <v>99.08000000000001</v>
      </c>
      <c r="J281" s="72">
        <f>SUM(J273:J280)</f>
        <v>888.1399999999999</v>
      </c>
      <c r="K281" s="11">
        <f t="shared" si="41"/>
        <v>0.3400000000000001</v>
      </c>
      <c r="L281" s="11">
        <f t="shared" si="41"/>
        <v>0</v>
      </c>
      <c r="M281" s="11">
        <f t="shared" si="41"/>
        <v>94.14</v>
      </c>
      <c r="N281" s="11">
        <f t="shared" si="41"/>
        <v>0</v>
      </c>
      <c r="O281" s="11">
        <f t="shared" si="41"/>
        <v>47.95</v>
      </c>
      <c r="P281" s="11">
        <f t="shared" si="41"/>
        <v>0</v>
      </c>
      <c r="Q281" s="11">
        <f t="shared" si="41"/>
        <v>0</v>
      </c>
      <c r="R281" s="11">
        <f t="shared" si="41"/>
        <v>203.45999999999998</v>
      </c>
      <c r="S281" s="11">
        <f t="shared" si="41"/>
        <v>107.35999999999999</v>
      </c>
      <c r="T281" s="11">
        <f t="shared" si="41"/>
        <v>297.09</v>
      </c>
      <c r="U281" s="11">
        <f t="shared" si="41"/>
        <v>5.286</v>
      </c>
      <c r="V281" s="11">
        <f t="shared" si="41"/>
        <v>0</v>
      </c>
      <c r="W281" s="11">
        <f t="shared" si="41"/>
        <v>0</v>
      </c>
    </row>
    <row r="282" spans="1:23" ht="12.75" customHeight="1">
      <c r="A282" s="61"/>
      <c r="B282" s="7">
        <v>542</v>
      </c>
      <c r="C282" s="209" t="s">
        <v>198</v>
      </c>
      <c r="D282" s="208"/>
      <c r="E282" s="208"/>
      <c r="F282" s="29">
        <v>100</v>
      </c>
      <c r="G282" s="27">
        <v>6</v>
      </c>
      <c r="H282" s="27">
        <v>5.3</v>
      </c>
      <c r="I282" s="27">
        <v>61</v>
      </c>
      <c r="J282" s="27">
        <v>316.7</v>
      </c>
      <c r="K282" s="27">
        <v>0.16</v>
      </c>
      <c r="L282" s="27">
        <v>0</v>
      </c>
      <c r="M282" s="27">
        <v>0</v>
      </c>
      <c r="N282" s="27">
        <v>0</v>
      </c>
      <c r="O282" s="27">
        <v>0.04</v>
      </c>
      <c r="P282" s="30">
        <v>0</v>
      </c>
      <c r="Q282" s="28">
        <v>0</v>
      </c>
      <c r="R282" s="28">
        <v>21.3</v>
      </c>
      <c r="S282" s="28">
        <v>28.2</v>
      </c>
      <c r="T282" s="28">
        <v>76.8</v>
      </c>
      <c r="U282" s="28">
        <v>1.39</v>
      </c>
      <c r="V282" s="28">
        <v>0</v>
      </c>
      <c r="W282" s="28">
        <v>0</v>
      </c>
    </row>
    <row r="283" spans="1:23" ht="20.25" customHeight="1">
      <c r="A283" s="143" t="s">
        <v>3</v>
      </c>
      <c r="B283" s="8" t="s">
        <v>186</v>
      </c>
      <c r="C283" s="166" t="s">
        <v>97</v>
      </c>
      <c r="D283" s="167"/>
      <c r="E283" s="168"/>
      <c r="F283" s="8">
        <v>200</v>
      </c>
      <c r="G283" s="8">
        <v>0.43</v>
      </c>
      <c r="H283" s="8">
        <v>0.09</v>
      </c>
      <c r="I283" s="8">
        <v>18.34</v>
      </c>
      <c r="J283" s="104">
        <v>75.8</v>
      </c>
      <c r="K283" s="27">
        <v>0.02</v>
      </c>
      <c r="L283" s="27">
        <v>0.01</v>
      </c>
      <c r="M283" s="27">
        <v>0.72</v>
      </c>
      <c r="N283" s="27">
        <v>0.1</v>
      </c>
      <c r="O283" s="27">
        <v>0</v>
      </c>
      <c r="P283" s="27">
        <v>18</v>
      </c>
      <c r="Q283" s="28">
        <v>138</v>
      </c>
      <c r="R283" s="28">
        <v>76</v>
      </c>
      <c r="S283" s="28">
        <v>7</v>
      </c>
      <c r="T283" s="28">
        <v>22</v>
      </c>
      <c r="U283" s="28">
        <v>1</v>
      </c>
      <c r="V283" s="28">
        <v>0.2</v>
      </c>
      <c r="W283" s="28">
        <v>0.1</v>
      </c>
    </row>
    <row r="284" spans="1:23" ht="12.75" customHeight="1">
      <c r="A284" s="144"/>
      <c r="B284" s="8"/>
      <c r="C284" s="146"/>
      <c r="D284" s="146"/>
      <c r="E284" s="146"/>
      <c r="F284" s="63"/>
      <c r="G284" s="63"/>
      <c r="H284" s="63"/>
      <c r="I284" s="63"/>
      <c r="J284" s="63"/>
      <c r="K284" s="57"/>
      <c r="L284" s="17"/>
      <c r="M284" s="17"/>
      <c r="N284" s="17"/>
      <c r="O284" s="17"/>
      <c r="P284" s="55"/>
      <c r="Q284" s="16"/>
      <c r="R284" s="16"/>
      <c r="S284" s="16"/>
      <c r="T284" s="16"/>
      <c r="U284" s="16"/>
      <c r="V284" s="16"/>
      <c r="W284" s="16"/>
    </row>
    <row r="285" spans="1:23" ht="12.75" customHeight="1">
      <c r="A285" s="145"/>
      <c r="B285" s="73"/>
      <c r="C285" s="158" t="s">
        <v>26</v>
      </c>
      <c r="D285" s="159"/>
      <c r="E285" s="160"/>
      <c r="F285" s="66"/>
      <c r="G285" s="74">
        <f>SUM(G282:G284)</f>
        <v>6.43</v>
      </c>
      <c r="H285" s="74">
        <f aca="true" t="shared" si="42" ref="H285:W285">SUM(H282:H284)</f>
        <v>5.39</v>
      </c>
      <c r="I285" s="74">
        <f t="shared" si="42"/>
        <v>79.34</v>
      </c>
      <c r="J285" s="74">
        <f>SUM(J282:J284)</f>
        <v>392.5</v>
      </c>
      <c r="K285" s="10">
        <f t="shared" si="42"/>
        <v>0.18</v>
      </c>
      <c r="L285" s="10">
        <f t="shared" si="42"/>
        <v>0.01</v>
      </c>
      <c r="M285" s="10">
        <f t="shared" si="42"/>
        <v>0.72</v>
      </c>
      <c r="N285" s="10">
        <f t="shared" si="42"/>
        <v>0.1</v>
      </c>
      <c r="O285" s="10">
        <f t="shared" si="42"/>
        <v>0.04</v>
      </c>
      <c r="P285" s="10">
        <f t="shared" si="42"/>
        <v>18</v>
      </c>
      <c r="Q285" s="10">
        <f t="shared" si="42"/>
        <v>138</v>
      </c>
      <c r="R285" s="10">
        <f t="shared" si="42"/>
        <v>97.3</v>
      </c>
      <c r="S285" s="10">
        <f t="shared" si="42"/>
        <v>35.2</v>
      </c>
      <c r="T285" s="10">
        <f t="shared" si="42"/>
        <v>98.8</v>
      </c>
      <c r="U285" s="10">
        <f t="shared" si="42"/>
        <v>2.3899999999999997</v>
      </c>
      <c r="V285" s="10">
        <f t="shared" si="42"/>
        <v>0.2</v>
      </c>
      <c r="W285" s="10">
        <f t="shared" si="42"/>
        <v>0.1</v>
      </c>
    </row>
    <row r="286" spans="1:23" ht="12.75" customHeight="1">
      <c r="A286" s="169"/>
      <c r="B286" s="170"/>
      <c r="C286" s="171" t="s">
        <v>27</v>
      </c>
      <c r="D286" s="172"/>
      <c r="E286" s="173"/>
      <c r="F286" s="161"/>
      <c r="G286" s="162">
        <f aca="true" t="shared" si="43" ref="G286:Q286">G272+G281+G285</f>
        <v>58.91</v>
      </c>
      <c r="H286" s="162">
        <f t="shared" si="43"/>
        <v>81.31</v>
      </c>
      <c r="I286" s="162">
        <f t="shared" si="43"/>
        <v>255.92000000000002</v>
      </c>
      <c r="J286" s="162">
        <f t="shared" si="43"/>
        <v>1787.04</v>
      </c>
      <c r="K286" s="162">
        <f t="shared" si="43"/>
        <v>0.6300000000000001</v>
      </c>
      <c r="L286" s="162">
        <f t="shared" si="43"/>
        <v>0.09</v>
      </c>
      <c r="M286" s="162">
        <f t="shared" si="43"/>
        <v>133.01</v>
      </c>
      <c r="N286" s="162">
        <f t="shared" si="43"/>
        <v>1.36</v>
      </c>
      <c r="O286" s="162">
        <f t="shared" si="43"/>
        <v>57.99</v>
      </c>
      <c r="P286" s="162">
        <f t="shared" si="43"/>
        <v>416</v>
      </c>
      <c r="Q286" s="162">
        <f t="shared" si="43"/>
        <v>751</v>
      </c>
      <c r="R286" s="162">
        <f aca="true" t="shared" si="44" ref="R286:W286">R272+R281+R285</f>
        <v>528.66</v>
      </c>
      <c r="S286" s="162">
        <f t="shared" si="44"/>
        <v>210.45999999999998</v>
      </c>
      <c r="T286" s="162">
        <f t="shared" si="44"/>
        <v>610.9899999999999</v>
      </c>
      <c r="U286" s="162">
        <f t="shared" si="44"/>
        <v>11.806000000000001</v>
      </c>
      <c r="V286" s="162">
        <f t="shared" si="44"/>
        <v>43.300000000000004</v>
      </c>
      <c r="W286" s="162">
        <f t="shared" si="44"/>
        <v>2.3000000000000003</v>
      </c>
    </row>
    <row r="287" spans="1:23" ht="12.75">
      <c r="A287" s="169"/>
      <c r="B287" s="170"/>
      <c r="C287" s="174"/>
      <c r="D287" s="175"/>
      <c r="E287" s="176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</row>
    <row r="288" spans="1:23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</row>
    <row r="289" spans="1:23" ht="12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</row>
    <row r="290" spans="1:23" ht="12.75">
      <c r="A290" s="133" t="s">
        <v>52</v>
      </c>
      <c r="B290" s="137"/>
      <c r="C290" s="137"/>
      <c r="D290" s="137"/>
      <c r="E290" s="137"/>
      <c r="F290" s="137"/>
      <c r="G290" s="137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</row>
    <row r="291" spans="1:23" ht="12.75">
      <c r="A291" s="135" t="s">
        <v>53</v>
      </c>
      <c r="B291" s="138"/>
      <c r="C291" s="138"/>
      <c r="D291" s="138"/>
      <c r="E291" s="138"/>
      <c r="F291" s="138"/>
      <c r="G291" s="138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</row>
    <row r="292" spans="1:23" ht="12.75" customHeight="1">
      <c r="A292" s="141" t="s">
        <v>17</v>
      </c>
      <c r="B292" s="141" t="s">
        <v>9</v>
      </c>
      <c r="C292" s="141" t="s">
        <v>4</v>
      </c>
      <c r="D292" s="141"/>
      <c r="E292" s="141"/>
      <c r="F292" s="3"/>
      <c r="G292" s="140" t="s">
        <v>18</v>
      </c>
      <c r="H292" s="140"/>
      <c r="I292" s="140"/>
      <c r="J292" s="23"/>
      <c r="K292" s="213" t="s">
        <v>99</v>
      </c>
      <c r="L292" s="214"/>
      <c r="M292" s="214"/>
      <c r="N292" s="214"/>
      <c r="O292" s="214"/>
      <c r="P292" s="214"/>
      <c r="Q292" s="214"/>
      <c r="R292" s="214"/>
      <c r="S292" s="214"/>
      <c r="T292" s="214"/>
      <c r="U292" s="214"/>
      <c r="V292" s="214"/>
      <c r="W292" s="215"/>
    </row>
    <row r="293" spans="1:23" ht="38.25">
      <c r="A293" s="141"/>
      <c r="B293" s="141"/>
      <c r="C293" s="141"/>
      <c r="D293" s="141"/>
      <c r="E293" s="141"/>
      <c r="F293" s="4" t="s">
        <v>35</v>
      </c>
      <c r="G293" s="24" t="s">
        <v>0</v>
      </c>
      <c r="H293" s="24" t="s">
        <v>1</v>
      </c>
      <c r="I293" s="24" t="s">
        <v>41</v>
      </c>
      <c r="J293" s="25" t="s">
        <v>36</v>
      </c>
      <c r="K293" s="26" t="s">
        <v>40</v>
      </c>
      <c r="L293" s="26" t="s">
        <v>100</v>
      </c>
      <c r="M293" s="24" t="s">
        <v>101</v>
      </c>
      <c r="N293" s="26" t="s">
        <v>102</v>
      </c>
      <c r="O293" s="26" t="s">
        <v>103</v>
      </c>
      <c r="P293" s="26" t="s">
        <v>104</v>
      </c>
      <c r="Q293" s="26" t="s">
        <v>105</v>
      </c>
      <c r="R293" s="26" t="s">
        <v>106</v>
      </c>
      <c r="S293" s="26" t="s">
        <v>107</v>
      </c>
      <c r="T293" s="26" t="s">
        <v>108</v>
      </c>
      <c r="U293" s="26" t="s">
        <v>109</v>
      </c>
      <c r="V293" s="26" t="s">
        <v>110</v>
      </c>
      <c r="W293" s="26" t="s">
        <v>111</v>
      </c>
    </row>
    <row r="294" spans="1:23" ht="13.5" thickBot="1">
      <c r="A294" s="3">
        <v>1</v>
      </c>
      <c r="B294" s="3">
        <v>2</v>
      </c>
      <c r="C294" s="140">
        <v>3</v>
      </c>
      <c r="D294" s="140"/>
      <c r="E294" s="140"/>
      <c r="F294" s="3">
        <v>4</v>
      </c>
      <c r="G294" s="3">
        <v>5</v>
      </c>
      <c r="H294" s="3">
        <v>6</v>
      </c>
      <c r="I294" s="3">
        <v>7</v>
      </c>
      <c r="J294" s="3">
        <v>8</v>
      </c>
      <c r="K294" s="3">
        <v>9</v>
      </c>
      <c r="L294" s="3">
        <v>10</v>
      </c>
      <c r="M294" s="3">
        <v>11</v>
      </c>
      <c r="N294" s="3">
        <v>12</v>
      </c>
      <c r="O294" s="3">
        <v>13</v>
      </c>
      <c r="P294" s="3">
        <v>14</v>
      </c>
      <c r="Q294" s="3">
        <v>15</v>
      </c>
      <c r="R294" s="3">
        <v>16</v>
      </c>
      <c r="S294" s="3">
        <v>17</v>
      </c>
      <c r="T294" s="3">
        <v>18</v>
      </c>
      <c r="U294" s="3">
        <v>19</v>
      </c>
      <c r="V294" s="3">
        <v>20</v>
      </c>
      <c r="W294" s="3">
        <v>21</v>
      </c>
    </row>
    <row r="295" spans="1:37" ht="15.75" thickBot="1">
      <c r="A295" s="141" t="s">
        <v>16</v>
      </c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Z295" s="20"/>
      <c r="AA295" s="21"/>
      <c r="AB295" s="21"/>
      <c r="AC295" s="21"/>
      <c r="AD295" s="19"/>
      <c r="AE295" s="19"/>
      <c r="AF295" s="19"/>
      <c r="AG295" s="19"/>
      <c r="AH295" s="21"/>
      <c r="AI295" s="21"/>
      <c r="AJ295" s="21"/>
      <c r="AK295" s="19"/>
    </row>
    <row r="296" spans="1:23" ht="18.75" customHeight="1">
      <c r="A296" s="143" t="s">
        <v>19</v>
      </c>
      <c r="B296" s="8" t="s">
        <v>64</v>
      </c>
      <c r="C296" s="199" t="s">
        <v>89</v>
      </c>
      <c r="D296" s="199"/>
      <c r="E296" s="199"/>
      <c r="F296" s="8">
        <v>80</v>
      </c>
      <c r="G296" s="8">
        <v>0.7</v>
      </c>
      <c r="H296" s="8">
        <v>8.1</v>
      </c>
      <c r="I296" s="8">
        <v>5.7</v>
      </c>
      <c r="J296" s="104">
        <v>99</v>
      </c>
      <c r="K296" s="112">
        <v>0.045</v>
      </c>
      <c r="L296" s="112">
        <v>0.034</v>
      </c>
      <c r="M296" s="112">
        <v>977.2</v>
      </c>
      <c r="N296" s="112">
        <v>0.56</v>
      </c>
      <c r="O296" s="112">
        <v>4.57</v>
      </c>
      <c r="P296" s="112">
        <v>118.86</v>
      </c>
      <c r="Q296" s="112">
        <v>163.43</v>
      </c>
      <c r="R296" s="112">
        <v>18.29</v>
      </c>
      <c r="S296" s="112">
        <v>20.57</v>
      </c>
      <c r="T296" s="112">
        <v>28.57</v>
      </c>
      <c r="U296" s="112">
        <v>0</v>
      </c>
      <c r="V296" s="112">
        <v>13.49</v>
      </c>
      <c r="W296" s="112">
        <v>0.11</v>
      </c>
    </row>
    <row r="297" spans="1:23" ht="15.75" customHeight="1">
      <c r="A297" s="144"/>
      <c r="B297" s="8" t="s">
        <v>91</v>
      </c>
      <c r="C297" s="146" t="s">
        <v>45</v>
      </c>
      <c r="D297" s="146"/>
      <c r="E297" s="146"/>
      <c r="F297" s="8">
        <v>150</v>
      </c>
      <c r="G297" s="8">
        <v>2.9</v>
      </c>
      <c r="H297" s="8">
        <v>7.5</v>
      </c>
      <c r="I297" s="8">
        <v>13.6</v>
      </c>
      <c r="J297" s="104">
        <v>133.3</v>
      </c>
      <c r="K297" s="31">
        <v>0.07</v>
      </c>
      <c r="L297" s="31">
        <v>0.08</v>
      </c>
      <c r="M297" s="31">
        <v>309.35</v>
      </c>
      <c r="N297" s="31">
        <v>1.43</v>
      </c>
      <c r="O297" s="31">
        <v>11</v>
      </c>
      <c r="P297" s="27">
        <v>169</v>
      </c>
      <c r="Q297" s="114">
        <v>428</v>
      </c>
      <c r="R297" s="114">
        <v>63</v>
      </c>
      <c r="S297" s="114">
        <v>29</v>
      </c>
      <c r="T297" s="114">
        <v>69</v>
      </c>
      <c r="U297" s="114">
        <v>0</v>
      </c>
      <c r="V297" s="114">
        <v>27.4</v>
      </c>
      <c r="W297" s="114">
        <v>0.6</v>
      </c>
    </row>
    <row r="298" spans="1:23" ht="12.75" customHeight="1">
      <c r="A298" s="144"/>
      <c r="B298" s="8" t="s">
        <v>92</v>
      </c>
      <c r="C298" s="146" t="s">
        <v>90</v>
      </c>
      <c r="D298" s="146"/>
      <c r="E298" s="146"/>
      <c r="F298" s="8">
        <v>90</v>
      </c>
      <c r="G298" s="8">
        <v>17.2</v>
      </c>
      <c r="H298" s="8">
        <v>3.9</v>
      </c>
      <c r="I298" s="8">
        <v>12</v>
      </c>
      <c r="J298" s="104">
        <v>151.8</v>
      </c>
      <c r="K298" s="27">
        <v>0.06</v>
      </c>
      <c r="L298" s="27">
        <v>0.07</v>
      </c>
      <c r="M298" s="27">
        <v>5.67</v>
      </c>
      <c r="N298" s="27">
        <v>4.79</v>
      </c>
      <c r="O298" s="27">
        <v>0</v>
      </c>
      <c r="P298" s="27">
        <v>190</v>
      </c>
      <c r="Q298" s="51">
        <v>207</v>
      </c>
      <c r="R298" s="51">
        <v>30</v>
      </c>
      <c r="S298" s="51">
        <v>57</v>
      </c>
      <c r="T298" s="51">
        <v>129</v>
      </c>
      <c r="U298" s="51">
        <v>1</v>
      </c>
      <c r="V298" s="51">
        <v>15.4</v>
      </c>
      <c r="W298" s="51">
        <v>16.6</v>
      </c>
    </row>
    <row r="299" spans="1:23" ht="15.75" customHeight="1">
      <c r="A299" s="144"/>
      <c r="B299" s="8" t="s">
        <v>62</v>
      </c>
      <c r="C299" s="199" t="s">
        <v>63</v>
      </c>
      <c r="D299" s="199"/>
      <c r="E299" s="199"/>
      <c r="F299" s="8">
        <v>200</v>
      </c>
      <c r="G299" s="8">
        <v>0.2</v>
      </c>
      <c r="H299" s="8">
        <v>0.1</v>
      </c>
      <c r="I299" s="8">
        <v>6.6</v>
      </c>
      <c r="J299" s="104">
        <v>27.9</v>
      </c>
      <c r="K299" s="27">
        <v>0</v>
      </c>
      <c r="L299" s="27">
        <v>0.01</v>
      </c>
      <c r="M299" s="27">
        <v>0.38</v>
      </c>
      <c r="N299" s="27">
        <v>0.1</v>
      </c>
      <c r="O299" s="27">
        <v>1</v>
      </c>
      <c r="P299" s="27">
        <v>2</v>
      </c>
      <c r="Q299" s="114">
        <v>30</v>
      </c>
      <c r="R299" s="114">
        <v>66</v>
      </c>
      <c r="S299" s="114">
        <v>5</v>
      </c>
      <c r="T299" s="114">
        <v>8</v>
      </c>
      <c r="U299" s="114">
        <v>1</v>
      </c>
      <c r="V299" s="114">
        <v>0</v>
      </c>
      <c r="W299" s="114">
        <v>0</v>
      </c>
    </row>
    <row r="300" spans="1:23" ht="12.75" customHeight="1">
      <c r="A300" s="144"/>
      <c r="B300" s="8" t="s">
        <v>50</v>
      </c>
      <c r="C300" s="146" t="s">
        <v>51</v>
      </c>
      <c r="D300" s="146"/>
      <c r="E300" s="146"/>
      <c r="F300" s="8">
        <v>30</v>
      </c>
      <c r="G300" s="8">
        <v>2.4</v>
      </c>
      <c r="H300" s="8">
        <v>0.3</v>
      </c>
      <c r="I300" s="8">
        <v>14.7</v>
      </c>
      <c r="J300" s="104">
        <v>71.2</v>
      </c>
      <c r="K300" s="27">
        <v>0.03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114">
        <v>0</v>
      </c>
      <c r="R300" s="114">
        <v>6.9</v>
      </c>
      <c r="S300" s="114">
        <v>9.9</v>
      </c>
      <c r="T300" s="114">
        <v>26.1</v>
      </c>
      <c r="U300" s="114">
        <v>0.33</v>
      </c>
      <c r="V300" s="114">
        <v>0</v>
      </c>
      <c r="W300" s="114">
        <v>0</v>
      </c>
    </row>
    <row r="301" spans="1:23" ht="12.75" customHeight="1">
      <c r="A301" s="144"/>
      <c r="B301" s="8"/>
      <c r="C301" s="146"/>
      <c r="D301" s="146"/>
      <c r="E301" s="146"/>
      <c r="F301" s="8"/>
      <c r="G301" s="27"/>
      <c r="H301" s="27"/>
      <c r="I301" s="27"/>
      <c r="J301" s="92"/>
      <c r="K301" s="27"/>
      <c r="L301" s="27"/>
      <c r="M301" s="27"/>
      <c r="N301" s="27"/>
      <c r="O301" s="27"/>
      <c r="P301" s="27"/>
      <c r="Q301" s="28"/>
      <c r="R301" s="28"/>
      <c r="S301" s="28"/>
      <c r="T301" s="28"/>
      <c r="U301" s="28"/>
      <c r="V301" s="28"/>
      <c r="W301" s="28"/>
    </row>
    <row r="302" spans="1:23" ht="12.75" customHeight="1">
      <c r="A302" s="145"/>
      <c r="B302" s="70"/>
      <c r="C302" s="155" t="s">
        <v>24</v>
      </c>
      <c r="D302" s="156"/>
      <c r="E302" s="157"/>
      <c r="F302" s="71"/>
      <c r="G302" s="72">
        <f>SUM(G296:G301)</f>
        <v>23.399999999999995</v>
      </c>
      <c r="H302" s="72">
        <f>SUM(H296:H301)</f>
        <v>19.900000000000002</v>
      </c>
      <c r="I302" s="72">
        <f>SUM(I296:I301)</f>
        <v>52.599999999999994</v>
      </c>
      <c r="J302" s="93">
        <f>SUM(J296:J301)</f>
        <v>483.2</v>
      </c>
      <c r="K302" s="11">
        <f>SUM(K296:K301)</f>
        <v>0.205</v>
      </c>
      <c r="L302" s="11">
        <f aca="true" t="shared" si="45" ref="L302:W302">SUM(L296:L301)</f>
        <v>0.194</v>
      </c>
      <c r="M302" s="11">
        <f t="shared" si="45"/>
        <v>1292.6000000000004</v>
      </c>
      <c r="N302" s="11">
        <f t="shared" si="45"/>
        <v>6.88</v>
      </c>
      <c r="O302" s="11">
        <f t="shared" si="45"/>
        <v>16.57</v>
      </c>
      <c r="P302" s="11">
        <f t="shared" si="45"/>
        <v>479.86</v>
      </c>
      <c r="Q302" s="11">
        <f t="shared" si="45"/>
        <v>828.4300000000001</v>
      </c>
      <c r="R302" s="11">
        <f>SUM(R296:R301)</f>
        <v>184.19</v>
      </c>
      <c r="S302" s="11">
        <f t="shared" si="45"/>
        <v>121.47</v>
      </c>
      <c r="T302" s="11">
        <f t="shared" si="45"/>
        <v>260.67</v>
      </c>
      <c r="U302" s="11">
        <f t="shared" si="45"/>
        <v>2.33</v>
      </c>
      <c r="V302" s="11">
        <f t="shared" si="45"/>
        <v>56.29</v>
      </c>
      <c r="W302" s="11">
        <f t="shared" si="45"/>
        <v>17.310000000000002</v>
      </c>
    </row>
    <row r="303" spans="1:23" ht="18" customHeight="1">
      <c r="A303" s="143" t="s">
        <v>2</v>
      </c>
      <c r="B303" s="8">
        <v>52</v>
      </c>
      <c r="C303" s="146" t="s">
        <v>46</v>
      </c>
      <c r="D303" s="146"/>
      <c r="E303" s="146"/>
      <c r="F303" s="8">
        <v>60</v>
      </c>
      <c r="G303" s="8">
        <v>0.85</v>
      </c>
      <c r="H303" s="8">
        <v>7.21</v>
      </c>
      <c r="I303" s="8">
        <v>4.96</v>
      </c>
      <c r="J303" s="104">
        <v>55.68</v>
      </c>
      <c r="K303" s="112">
        <v>0.01</v>
      </c>
      <c r="L303" s="112">
        <v>0</v>
      </c>
      <c r="M303" s="112">
        <v>0</v>
      </c>
      <c r="N303" s="112">
        <v>0</v>
      </c>
      <c r="O303" s="112">
        <v>3.99</v>
      </c>
      <c r="P303" s="112">
        <v>0</v>
      </c>
      <c r="Q303" s="112">
        <v>0</v>
      </c>
      <c r="R303" s="112">
        <v>21.28</v>
      </c>
      <c r="S303" s="112">
        <v>12.42</v>
      </c>
      <c r="T303" s="112">
        <v>24.4</v>
      </c>
      <c r="U303" s="112">
        <v>0.79</v>
      </c>
      <c r="V303" s="112">
        <v>0</v>
      </c>
      <c r="W303" s="112">
        <v>0</v>
      </c>
    </row>
    <row r="304" spans="1:23" ht="25.5" customHeight="1">
      <c r="A304" s="144"/>
      <c r="B304" s="8">
        <v>102</v>
      </c>
      <c r="C304" s="146" t="s">
        <v>167</v>
      </c>
      <c r="D304" s="146"/>
      <c r="E304" s="146"/>
      <c r="F304" s="8">
        <v>250</v>
      </c>
      <c r="G304" s="8">
        <v>6.2</v>
      </c>
      <c r="H304" s="8">
        <v>5.6</v>
      </c>
      <c r="I304" s="8">
        <v>22.3</v>
      </c>
      <c r="J304" s="104">
        <v>167</v>
      </c>
      <c r="K304" s="111">
        <v>0.23</v>
      </c>
      <c r="L304" s="111">
        <v>0</v>
      </c>
      <c r="M304" s="111">
        <v>0</v>
      </c>
      <c r="N304" s="111">
        <v>0</v>
      </c>
      <c r="O304" s="111">
        <v>5.81</v>
      </c>
      <c r="P304" s="111">
        <v>0</v>
      </c>
      <c r="Q304" s="111">
        <v>0</v>
      </c>
      <c r="R304" s="111">
        <v>38.08</v>
      </c>
      <c r="S304" s="111">
        <v>35.3</v>
      </c>
      <c r="T304" s="111">
        <v>87.18</v>
      </c>
      <c r="U304" s="111">
        <v>2.03</v>
      </c>
      <c r="V304" s="111">
        <v>0</v>
      </c>
      <c r="W304" s="111">
        <v>0</v>
      </c>
    </row>
    <row r="305" spans="1:23" ht="14.25" customHeight="1">
      <c r="A305" s="144"/>
      <c r="B305" s="8">
        <v>171</v>
      </c>
      <c r="C305" s="166" t="s">
        <v>94</v>
      </c>
      <c r="D305" s="167"/>
      <c r="E305" s="168"/>
      <c r="F305" s="8">
        <v>150</v>
      </c>
      <c r="G305" s="8">
        <v>8.93</v>
      </c>
      <c r="H305" s="8">
        <v>11.85</v>
      </c>
      <c r="I305" s="8">
        <v>39.36</v>
      </c>
      <c r="J305" s="8">
        <v>280</v>
      </c>
      <c r="K305" s="122">
        <v>0.21</v>
      </c>
      <c r="L305" s="88">
        <v>0</v>
      </c>
      <c r="M305" s="88">
        <v>40</v>
      </c>
      <c r="N305" s="88">
        <v>0</v>
      </c>
      <c r="O305" s="88">
        <v>0</v>
      </c>
      <c r="P305" s="88">
        <v>0</v>
      </c>
      <c r="Q305" s="123">
        <v>0</v>
      </c>
      <c r="R305" s="126">
        <v>26.39</v>
      </c>
      <c r="S305" s="126">
        <v>140.52</v>
      </c>
      <c r="T305" s="126">
        <v>210.35</v>
      </c>
      <c r="U305" s="126">
        <v>4.73</v>
      </c>
      <c r="V305" s="126">
        <v>0</v>
      </c>
      <c r="W305" s="123">
        <v>0</v>
      </c>
    </row>
    <row r="306" spans="1:23" ht="19.5" customHeight="1">
      <c r="A306" s="144"/>
      <c r="B306" s="8" t="s">
        <v>199</v>
      </c>
      <c r="C306" s="146" t="s">
        <v>183</v>
      </c>
      <c r="D306" s="146"/>
      <c r="E306" s="146"/>
      <c r="F306" s="8">
        <v>160</v>
      </c>
      <c r="G306" s="8">
        <v>14.06</v>
      </c>
      <c r="H306" s="8">
        <v>8.94</v>
      </c>
      <c r="I306" s="8">
        <v>10.25</v>
      </c>
      <c r="J306" s="8">
        <v>151</v>
      </c>
      <c r="K306" s="116">
        <v>0.048</v>
      </c>
      <c r="L306" s="27">
        <v>0</v>
      </c>
      <c r="M306" s="27">
        <v>33.92</v>
      </c>
      <c r="N306" s="27">
        <v>0</v>
      </c>
      <c r="O306" s="27">
        <v>0.72</v>
      </c>
      <c r="P306" s="27">
        <v>0</v>
      </c>
      <c r="Q306" s="28">
        <v>0</v>
      </c>
      <c r="R306" s="51">
        <v>27.95</v>
      </c>
      <c r="S306" s="51">
        <v>18.33</v>
      </c>
      <c r="T306" s="51">
        <v>88.37</v>
      </c>
      <c r="U306" s="51">
        <v>0.87</v>
      </c>
      <c r="V306" s="51">
        <v>0</v>
      </c>
      <c r="W306" s="28">
        <v>0</v>
      </c>
    </row>
    <row r="307" spans="1:23" ht="19.5" customHeight="1">
      <c r="A307" s="144"/>
      <c r="B307" s="8">
        <v>503</v>
      </c>
      <c r="C307" s="146" t="s">
        <v>152</v>
      </c>
      <c r="D307" s="191"/>
      <c r="E307" s="191"/>
      <c r="F307" s="8">
        <v>200</v>
      </c>
      <c r="G307" s="8">
        <v>1.4</v>
      </c>
      <c r="H307" s="8">
        <v>0</v>
      </c>
      <c r="I307" s="8">
        <v>29</v>
      </c>
      <c r="J307" s="104">
        <v>122</v>
      </c>
      <c r="K307" s="31">
        <v>0.3</v>
      </c>
      <c r="L307" s="31">
        <v>0.24</v>
      </c>
      <c r="M307" s="31">
        <v>0.18</v>
      </c>
      <c r="N307" s="31">
        <v>2.7</v>
      </c>
      <c r="O307" s="31">
        <v>14.9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</row>
    <row r="308" spans="1:23" ht="12.75" customHeight="1">
      <c r="A308" s="144"/>
      <c r="B308" s="8" t="s">
        <v>50</v>
      </c>
      <c r="C308" s="150" t="s">
        <v>148</v>
      </c>
      <c r="D308" s="151"/>
      <c r="E308" s="152"/>
      <c r="F308" s="8">
        <v>30</v>
      </c>
      <c r="G308" s="8">
        <v>2</v>
      </c>
      <c r="H308" s="8">
        <v>0.4</v>
      </c>
      <c r="I308" s="8">
        <v>11.9</v>
      </c>
      <c r="J308" s="104">
        <v>58.7</v>
      </c>
      <c r="K308" s="31">
        <v>0.03</v>
      </c>
      <c r="L308" s="31">
        <v>0</v>
      </c>
      <c r="M308" s="31">
        <v>0</v>
      </c>
      <c r="N308" s="31">
        <v>0</v>
      </c>
      <c r="O308" s="31">
        <v>0</v>
      </c>
      <c r="P308" s="30">
        <v>0</v>
      </c>
      <c r="Q308" s="51">
        <v>0</v>
      </c>
      <c r="R308" s="51">
        <v>6.9</v>
      </c>
      <c r="S308" s="51">
        <v>7.5</v>
      </c>
      <c r="T308" s="51">
        <v>31.8</v>
      </c>
      <c r="U308" s="51">
        <v>0.93</v>
      </c>
      <c r="V308" s="51">
        <v>0</v>
      </c>
      <c r="W308" s="51">
        <v>0</v>
      </c>
    </row>
    <row r="309" spans="1:23" ht="12.75" customHeight="1">
      <c r="A309" s="144"/>
      <c r="B309" s="8" t="s">
        <v>50</v>
      </c>
      <c r="C309" s="163" t="s">
        <v>51</v>
      </c>
      <c r="D309" s="163"/>
      <c r="E309" s="163"/>
      <c r="F309" s="8">
        <v>35</v>
      </c>
      <c r="G309" s="132">
        <v>2.8</v>
      </c>
      <c r="H309" s="132">
        <v>0.35</v>
      </c>
      <c r="I309" s="132">
        <v>17.15</v>
      </c>
      <c r="J309" s="132">
        <v>83.07</v>
      </c>
      <c r="K309" s="27">
        <v>0.02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8">
        <v>0</v>
      </c>
      <c r="R309" s="51">
        <v>4.6</v>
      </c>
      <c r="S309" s="51">
        <v>6.6</v>
      </c>
      <c r="T309" s="51">
        <v>17.4</v>
      </c>
      <c r="U309" s="51">
        <v>0.22</v>
      </c>
      <c r="V309" s="51">
        <v>0</v>
      </c>
      <c r="W309" s="28">
        <v>0</v>
      </c>
    </row>
    <row r="310" spans="1:23" ht="12.75">
      <c r="A310" s="144"/>
      <c r="B310" s="8"/>
      <c r="C310" s="146"/>
      <c r="D310" s="146"/>
      <c r="E310" s="146"/>
      <c r="F310" s="8"/>
      <c r="G310" s="47"/>
      <c r="H310" s="47"/>
      <c r="I310" s="47"/>
      <c r="J310" s="47"/>
      <c r="K310" s="69"/>
      <c r="L310" s="32"/>
      <c r="M310" s="31"/>
      <c r="N310" s="31"/>
      <c r="O310" s="33"/>
      <c r="P310" s="30"/>
      <c r="Q310" s="28"/>
      <c r="R310" s="28"/>
      <c r="S310" s="28"/>
      <c r="T310" s="28"/>
      <c r="U310" s="28"/>
      <c r="V310" s="28"/>
      <c r="W310" s="28"/>
    </row>
    <row r="311" spans="1:23" ht="12.75" customHeight="1">
      <c r="A311" s="145"/>
      <c r="B311" s="70"/>
      <c r="C311" s="155" t="s">
        <v>25</v>
      </c>
      <c r="D311" s="156"/>
      <c r="E311" s="157"/>
      <c r="F311" s="71"/>
      <c r="G311" s="72">
        <f aca="true" t="shared" si="46" ref="G311:W311">SUM(G303:G310)</f>
        <v>36.239999999999995</v>
      </c>
      <c r="H311" s="72">
        <f t="shared" si="46"/>
        <v>34.349999999999994</v>
      </c>
      <c r="I311" s="72">
        <f t="shared" si="46"/>
        <v>134.92000000000002</v>
      </c>
      <c r="J311" s="72">
        <f t="shared" si="46"/>
        <v>917.45</v>
      </c>
      <c r="K311" s="11">
        <f t="shared" si="46"/>
        <v>0.8480000000000001</v>
      </c>
      <c r="L311" s="11">
        <f t="shared" si="46"/>
        <v>0.24</v>
      </c>
      <c r="M311" s="11">
        <f t="shared" si="46"/>
        <v>74.10000000000001</v>
      </c>
      <c r="N311" s="11">
        <f t="shared" si="46"/>
        <v>2.7</v>
      </c>
      <c r="O311" s="11">
        <f t="shared" si="46"/>
        <v>25.42</v>
      </c>
      <c r="P311" s="11">
        <f t="shared" si="46"/>
        <v>0</v>
      </c>
      <c r="Q311" s="11">
        <f t="shared" si="46"/>
        <v>0</v>
      </c>
      <c r="R311" s="11">
        <f t="shared" si="46"/>
        <v>125.2</v>
      </c>
      <c r="S311" s="11">
        <f t="shared" si="46"/>
        <v>220.67</v>
      </c>
      <c r="T311" s="11">
        <f t="shared" si="46"/>
        <v>459.5</v>
      </c>
      <c r="U311" s="11">
        <f t="shared" si="46"/>
        <v>9.57</v>
      </c>
      <c r="V311" s="11">
        <f t="shared" si="46"/>
        <v>0</v>
      </c>
      <c r="W311" s="11">
        <f t="shared" si="46"/>
        <v>0</v>
      </c>
    </row>
    <row r="312" spans="1:23" ht="12.75" customHeight="1">
      <c r="A312" s="143" t="s">
        <v>3</v>
      </c>
      <c r="B312" s="8" t="s">
        <v>50</v>
      </c>
      <c r="C312" s="146" t="s">
        <v>149</v>
      </c>
      <c r="D312" s="146"/>
      <c r="E312" s="146"/>
      <c r="F312" s="8">
        <v>80</v>
      </c>
      <c r="G312" s="8">
        <v>6</v>
      </c>
      <c r="H312" s="8">
        <v>10.6</v>
      </c>
      <c r="I312" s="8">
        <v>50.8</v>
      </c>
      <c r="J312" s="8">
        <v>333.6</v>
      </c>
      <c r="K312" s="116">
        <v>0.064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22.4</v>
      </c>
      <c r="S312" s="27">
        <v>16</v>
      </c>
      <c r="T312" s="27">
        <v>72</v>
      </c>
      <c r="U312" s="27">
        <v>1.68</v>
      </c>
      <c r="V312" s="27">
        <v>0</v>
      </c>
      <c r="W312" s="27">
        <v>0</v>
      </c>
    </row>
    <row r="313" spans="1:23" ht="16.5" customHeight="1">
      <c r="A313" s="144"/>
      <c r="B313" s="8" t="s">
        <v>50</v>
      </c>
      <c r="C313" s="199" t="s">
        <v>34</v>
      </c>
      <c r="D313" s="199"/>
      <c r="E313" s="199"/>
      <c r="F313" s="8">
        <v>200</v>
      </c>
      <c r="G313" s="8">
        <v>1</v>
      </c>
      <c r="H313" s="8">
        <v>0.2</v>
      </c>
      <c r="I313" s="8">
        <v>20.2</v>
      </c>
      <c r="J313" s="8">
        <v>86.6</v>
      </c>
      <c r="K313" s="31">
        <v>0.02</v>
      </c>
      <c r="L313" s="31">
        <v>0.02</v>
      </c>
      <c r="M313" s="31">
        <v>0</v>
      </c>
      <c r="N313" s="31">
        <v>0.04</v>
      </c>
      <c r="O313" s="31">
        <v>4</v>
      </c>
      <c r="P313" s="30">
        <v>12</v>
      </c>
      <c r="Q313" s="28">
        <v>240</v>
      </c>
      <c r="R313" s="28">
        <v>14</v>
      </c>
      <c r="S313" s="28">
        <v>8</v>
      </c>
      <c r="T313" s="28">
        <v>14</v>
      </c>
      <c r="U313" s="28">
        <v>2.8</v>
      </c>
      <c r="V313" s="28">
        <v>2</v>
      </c>
      <c r="W313" s="28">
        <v>0</v>
      </c>
    </row>
    <row r="314" spans="1:23" ht="18.75" customHeight="1">
      <c r="A314" s="144"/>
      <c r="B314" s="6"/>
      <c r="C314" s="146"/>
      <c r="D314" s="146"/>
      <c r="E314" s="146"/>
      <c r="F314" s="63"/>
      <c r="G314" s="63"/>
      <c r="H314" s="63"/>
      <c r="I314" s="63"/>
      <c r="J314" s="63"/>
      <c r="K314" s="57"/>
      <c r="L314" s="17"/>
      <c r="M314" s="17"/>
      <c r="N314" s="17"/>
      <c r="O314" s="17"/>
      <c r="P314" s="55"/>
      <c r="Q314" s="16"/>
      <c r="R314" s="16"/>
      <c r="S314" s="16"/>
      <c r="T314" s="16"/>
      <c r="U314" s="16"/>
      <c r="V314" s="16"/>
      <c r="W314" s="16"/>
    </row>
    <row r="315" spans="1:23" ht="12.75" customHeight="1">
      <c r="A315" s="145"/>
      <c r="B315" s="73"/>
      <c r="C315" s="158" t="s">
        <v>26</v>
      </c>
      <c r="D315" s="159"/>
      <c r="E315" s="160"/>
      <c r="F315" s="66"/>
      <c r="G315" s="74">
        <f aca="true" t="shared" si="47" ref="G315:W315">SUM(G312:G314)</f>
        <v>7</v>
      </c>
      <c r="H315" s="74">
        <f t="shared" si="47"/>
        <v>10.799999999999999</v>
      </c>
      <c r="I315" s="74">
        <f t="shared" si="47"/>
        <v>71</v>
      </c>
      <c r="J315" s="74">
        <f t="shared" si="47"/>
        <v>420.20000000000005</v>
      </c>
      <c r="K315" s="10">
        <f t="shared" si="47"/>
        <v>0.084</v>
      </c>
      <c r="L315" s="10">
        <f t="shared" si="47"/>
        <v>0.02</v>
      </c>
      <c r="M315" s="10">
        <f t="shared" si="47"/>
        <v>0</v>
      </c>
      <c r="N315" s="10">
        <f t="shared" si="47"/>
        <v>0.04</v>
      </c>
      <c r="O315" s="10">
        <f t="shared" si="47"/>
        <v>4</v>
      </c>
      <c r="P315" s="10">
        <f t="shared" si="47"/>
        <v>12</v>
      </c>
      <c r="Q315" s="10">
        <f t="shared" si="47"/>
        <v>240</v>
      </c>
      <c r="R315" s="10">
        <f t="shared" si="47"/>
        <v>36.4</v>
      </c>
      <c r="S315" s="10">
        <f t="shared" si="47"/>
        <v>24</v>
      </c>
      <c r="T315" s="10">
        <f t="shared" si="47"/>
        <v>86</v>
      </c>
      <c r="U315" s="10">
        <f t="shared" si="47"/>
        <v>4.4799999999999995</v>
      </c>
      <c r="V315" s="10">
        <f t="shared" si="47"/>
        <v>2</v>
      </c>
      <c r="W315" s="10">
        <f t="shared" si="47"/>
        <v>0</v>
      </c>
    </row>
    <row r="316" spans="1:23" ht="12.75" customHeight="1">
      <c r="A316" s="169"/>
      <c r="B316" s="170"/>
      <c r="C316" s="171" t="s">
        <v>27</v>
      </c>
      <c r="D316" s="172"/>
      <c r="E316" s="173"/>
      <c r="F316" s="161"/>
      <c r="G316" s="162">
        <f aca="true" t="shared" si="48" ref="G316:P316">G302+G311+G315</f>
        <v>66.63999999999999</v>
      </c>
      <c r="H316" s="162">
        <f t="shared" si="48"/>
        <v>65.05</v>
      </c>
      <c r="I316" s="162">
        <f t="shared" si="48"/>
        <v>258.52</v>
      </c>
      <c r="J316" s="162">
        <f t="shared" si="48"/>
        <v>1820.8500000000001</v>
      </c>
      <c r="K316" s="162">
        <f t="shared" si="48"/>
        <v>1.1370000000000002</v>
      </c>
      <c r="L316" s="162">
        <f t="shared" si="48"/>
        <v>0.454</v>
      </c>
      <c r="M316" s="162">
        <f t="shared" si="48"/>
        <v>1366.7000000000003</v>
      </c>
      <c r="N316" s="162">
        <f t="shared" si="48"/>
        <v>9.62</v>
      </c>
      <c r="O316" s="162">
        <f t="shared" si="48"/>
        <v>45.99</v>
      </c>
      <c r="P316" s="162">
        <f t="shared" si="48"/>
        <v>491.86</v>
      </c>
      <c r="Q316" s="162">
        <f>Q302+Q311+Q315</f>
        <v>1068.43</v>
      </c>
      <c r="R316" s="162">
        <f aca="true" t="shared" si="49" ref="R316:W316">R302+R311+R315</f>
        <v>345.78999999999996</v>
      </c>
      <c r="S316" s="162">
        <f t="shared" si="49"/>
        <v>366.14</v>
      </c>
      <c r="T316" s="162">
        <f t="shared" si="49"/>
        <v>806.1700000000001</v>
      </c>
      <c r="U316" s="162">
        <f>U302+U311+U315</f>
        <v>16.38</v>
      </c>
      <c r="V316" s="162">
        <f t="shared" si="49"/>
        <v>58.29</v>
      </c>
      <c r="W316" s="162">
        <f t="shared" si="49"/>
        <v>17.310000000000002</v>
      </c>
    </row>
    <row r="317" spans="1:23" ht="12.75">
      <c r="A317" s="169"/>
      <c r="B317" s="170"/>
      <c r="C317" s="174"/>
      <c r="D317" s="175"/>
      <c r="E317" s="176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</row>
    <row r="318" spans="1:23" ht="12.7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</row>
    <row r="319" spans="1:23" ht="12.75">
      <c r="A319" s="46"/>
      <c r="B319" s="46"/>
      <c r="C319" s="212" t="s">
        <v>204</v>
      </c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46"/>
      <c r="O319" s="46"/>
      <c r="P319" s="46"/>
      <c r="Q319" s="46"/>
      <c r="R319" s="46"/>
      <c r="S319" s="46"/>
      <c r="T319" s="46"/>
      <c r="U319" s="46"/>
      <c r="V319" s="46"/>
      <c r="W319" s="46"/>
    </row>
    <row r="320" spans="1:23" ht="12.75">
      <c r="A320" s="210" t="s">
        <v>37</v>
      </c>
      <c r="B320" s="210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52"/>
      <c r="N320" s="46"/>
      <c r="O320" s="46"/>
      <c r="P320" s="46"/>
      <c r="Q320" s="46"/>
      <c r="R320" s="46"/>
      <c r="S320" s="46"/>
      <c r="T320" s="46"/>
      <c r="U320" s="46"/>
      <c r="V320" s="46"/>
      <c r="W320" s="46"/>
    </row>
    <row r="321" spans="1:23" ht="12.75">
      <c r="A321" s="212" t="s">
        <v>202</v>
      </c>
      <c r="B321" s="210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</row>
    <row r="322" spans="1:23" ht="12.75">
      <c r="A322" s="46"/>
      <c r="B322" s="53" t="s">
        <v>30</v>
      </c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</row>
    <row r="323" spans="1:23" ht="12.75">
      <c r="A323" s="46"/>
      <c r="B323" s="53" t="s">
        <v>31</v>
      </c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46"/>
      <c r="O323" s="46"/>
      <c r="P323" s="46"/>
      <c r="Q323" s="46"/>
      <c r="R323" s="46"/>
      <c r="S323" s="46"/>
      <c r="T323" s="46"/>
      <c r="U323" s="46"/>
      <c r="V323" s="46"/>
      <c r="W323" s="46"/>
    </row>
    <row r="324" spans="1:23" ht="12.75">
      <c r="A324" s="46"/>
      <c r="B324" s="210" t="s">
        <v>32</v>
      </c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46"/>
      <c r="O324" s="46"/>
      <c r="P324" s="46"/>
      <c r="Q324" s="46"/>
      <c r="R324" s="46"/>
      <c r="S324" s="46"/>
      <c r="T324" s="46"/>
      <c r="U324" s="46"/>
      <c r="V324" s="46"/>
      <c r="W324" s="46"/>
    </row>
    <row r="325" spans="1:25" ht="12.75">
      <c r="A325" s="46"/>
      <c r="B325" s="18" t="s">
        <v>43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3" ht="12.75">
      <c r="A326" s="46"/>
      <c r="B326" t="s">
        <v>201</v>
      </c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</row>
    <row r="327" spans="1:23" ht="12.75">
      <c r="A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</row>
  </sheetData>
  <sheetProtection/>
  <mergeCells count="543">
    <mergeCell ref="A321:L321"/>
    <mergeCell ref="R29:R30"/>
    <mergeCell ref="S29:S30"/>
    <mergeCell ref="T29:T30"/>
    <mergeCell ref="U29:U30"/>
    <mergeCell ref="V29:V30"/>
    <mergeCell ref="T93:T94"/>
    <mergeCell ref="U93:U94"/>
    <mergeCell ref="V93:V94"/>
    <mergeCell ref="R61:R62"/>
    <mergeCell ref="N123:N124"/>
    <mergeCell ref="S61:S62"/>
    <mergeCell ref="T61:T62"/>
    <mergeCell ref="U61:U62"/>
    <mergeCell ref="V61:V62"/>
    <mergeCell ref="T158:T159"/>
    <mergeCell ref="U158:U159"/>
    <mergeCell ref="V158:V159"/>
    <mergeCell ref="A64:W64"/>
    <mergeCell ref="I61:I62"/>
    <mergeCell ref="R123:R124"/>
    <mergeCell ref="S123:S124"/>
    <mergeCell ref="T123:T124"/>
    <mergeCell ref="U123:U124"/>
    <mergeCell ref="V123:V124"/>
    <mergeCell ref="O123:O124"/>
    <mergeCell ref="P123:P124"/>
    <mergeCell ref="Q123:Q124"/>
    <mergeCell ref="T222:T223"/>
    <mergeCell ref="U222:U223"/>
    <mergeCell ref="V222:V223"/>
    <mergeCell ref="R189:R190"/>
    <mergeCell ref="S189:S190"/>
    <mergeCell ref="T189:T190"/>
    <mergeCell ref="U189:U190"/>
    <mergeCell ref="V189:V190"/>
    <mergeCell ref="T286:T287"/>
    <mergeCell ref="U286:U287"/>
    <mergeCell ref="V286:V287"/>
    <mergeCell ref="K262:W262"/>
    <mergeCell ref="R286:R287"/>
    <mergeCell ref="S286:S287"/>
    <mergeCell ref="W286:W287"/>
    <mergeCell ref="L286:L287"/>
    <mergeCell ref="M286:M287"/>
    <mergeCell ref="N286:N287"/>
    <mergeCell ref="R253:R254"/>
    <mergeCell ref="S253:S254"/>
    <mergeCell ref="T253:T254"/>
    <mergeCell ref="U253:U254"/>
    <mergeCell ref="V253:V254"/>
    <mergeCell ref="K229:W229"/>
    <mergeCell ref="O253:O254"/>
    <mergeCell ref="P253:P254"/>
    <mergeCell ref="Q253:Q254"/>
    <mergeCell ref="W253:W254"/>
    <mergeCell ref="K292:W292"/>
    <mergeCell ref="R316:R317"/>
    <mergeCell ref="S316:S317"/>
    <mergeCell ref="T316:T317"/>
    <mergeCell ref="U316:U317"/>
    <mergeCell ref="V316:V317"/>
    <mergeCell ref="K316:K317"/>
    <mergeCell ref="W316:W317"/>
    <mergeCell ref="L316:L317"/>
    <mergeCell ref="M316:M317"/>
    <mergeCell ref="A227:G227"/>
    <mergeCell ref="A228:G228"/>
    <mergeCell ref="C44:E44"/>
    <mergeCell ref="K70:W70"/>
    <mergeCell ref="K4:W4"/>
    <mergeCell ref="K37:W37"/>
    <mergeCell ref="K99:W99"/>
    <mergeCell ref="K135:W135"/>
    <mergeCell ref="K166:W166"/>
    <mergeCell ref="K198:W198"/>
    <mergeCell ref="AA50:AC50"/>
    <mergeCell ref="Z209:AB209"/>
    <mergeCell ref="C306:E306"/>
    <mergeCell ref="C319:M319"/>
    <mergeCell ref="A320:L320"/>
    <mergeCell ref="A312:A315"/>
    <mergeCell ref="C313:E313"/>
    <mergeCell ref="C314:E314"/>
    <mergeCell ref="C315:E315"/>
    <mergeCell ref="A316:A317"/>
    <mergeCell ref="B316:B317"/>
    <mergeCell ref="B324:M324"/>
    <mergeCell ref="C105:E105"/>
    <mergeCell ref="C107:E107"/>
    <mergeCell ref="F316:F317"/>
    <mergeCell ref="G316:G317"/>
    <mergeCell ref="H316:H317"/>
    <mergeCell ref="I316:I317"/>
    <mergeCell ref="J316:J317"/>
    <mergeCell ref="C312:E312"/>
    <mergeCell ref="N316:N317"/>
    <mergeCell ref="O316:O317"/>
    <mergeCell ref="P316:P317"/>
    <mergeCell ref="Q316:Q317"/>
    <mergeCell ref="C316:E317"/>
    <mergeCell ref="A303:A311"/>
    <mergeCell ref="C304:E304"/>
    <mergeCell ref="C305:E305"/>
    <mergeCell ref="C307:E307"/>
    <mergeCell ref="C308:E308"/>
    <mergeCell ref="C309:E309"/>
    <mergeCell ref="C310:E310"/>
    <mergeCell ref="C311:E311"/>
    <mergeCell ref="C303:E303"/>
    <mergeCell ref="C294:E294"/>
    <mergeCell ref="A295:W295"/>
    <mergeCell ref="A296:A302"/>
    <mergeCell ref="C296:E296"/>
    <mergeCell ref="C298:E298"/>
    <mergeCell ref="C300:E300"/>
    <mergeCell ref="C302:E302"/>
    <mergeCell ref="C301:E301"/>
    <mergeCell ref="C297:E297"/>
    <mergeCell ref="C299:E299"/>
    <mergeCell ref="A292:A293"/>
    <mergeCell ref="B292:B293"/>
    <mergeCell ref="C292:E293"/>
    <mergeCell ref="G292:I292"/>
    <mergeCell ref="A290:G290"/>
    <mergeCell ref="A291:G291"/>
    <mergeCell ref="O286:O287"/>
    <mergeCell ref="P286:P287"/>
    <mergeCell ref="Q286:Q287"/>
    <mergeCell ref="F286:F287"/>
    <mergeCell ref="G286:G287"/>
    <mergeCell ref="H286:H287"/>
    <mergeCell ref="I286:I287"/>
    <mergeCell ref="J286:J287"/>
    <mergeCell ref="K286:K287"/>
    <mergeCell ref="C282:E282"/>
    <mergeCell ref="A283:A285"/>
    <mergeCell ref="C284:E284"/>
    <mergeCell ref="C285:E285"/>
    <mergeCell ref="A286:A287"/>
    <mergeCell ref="B286:B287"/>
    <mergeCell ref="C286:E287"/>
    <mergeCell ref="C283:E283"/>
    <mergeCell ref="A273:A281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64:E264"/>
    <mergeCell ref="A265:W265"/>
    <mergeCell ref="A266:A272"/>
    <mergeCell ref="C266:E266"/>
    <mergeCell ref="C267:E267"/>
    <mergeCell ref="C268:E268"/>
    <mergeCell ref="C269:E269"/>
    <mergeCell ref="C271:E271"/>
    <mergeCell ref="C272:E272"/>
    <mergeCell ref="C270:E270"/>
    <mergeCell ref="A262:A263"/>
    <mergeCell ref="B262:B263"/>
    <mergeCell ref="C262:E263"/>
    <mergeCell ref="G262:I262"/>
    <mergeCell ref="I253:I254"/>
    <mergeCell ref="J253:J254"/>
    <mergeCell ref="A260:G260"/>
    <mergeCell ref="A261:G261"/>
    <mergeCell ref="K253:K254"/>
    <mergeCell ref="L253:L254"/>
    <mergeCell ref="M253:M254"/>
    <mergeCell ref="N253:N254"/>
    <mergeCell ref="A253:A254"/>
    <mergeCell ref="B253:B254"/>
    <mergeCell ref="C253:E254"/>
    <mergeCell ref="F253:F254"/>
    <mergeCell ref="G253:G254"/>
    <mergeCell ref="H253:H254"/>
    <mergeCell ref="A248:A252"/>
    <mergeCell ref="C248:E248"/>
    <mergeCell ref="C249:E249"/>
    <mergeCell ref="C250:E250"/>
    <mergeCell ref="C251:E251"/>
    <mergeCell ref="C252:E252"/>
    <mergeCell ref="A239:A247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31:E231"/>
    <mergeCell ref="A232:W232"/>
    <mergeCell ref="A233:A238"/>
    <mergeCell ref="C233:E233"/>
    <mergeCell ref="C234:E234"/>
    <mergeCell ref="C235:E235"/>
    <mergeCell ref="C236:E236"/>
    <mergeCell ref="C237:E237"/>
    <mergeCell ref="C238:E238"/>
    <mergeCell ref="O222:O223"/>
    <mergeCell ref="P222:P223"/>
    <mergeCell ref="Q222:Q223"/>
    <mergeCell ref="W222:W223"/>
    <mergeCell ref="A229:A230"/>
    <mergeCell ref="B229:B230"/>
    <mergeCell ref="C229:E230"/>
    <mergeCell ref="G229:I229"/>
    <mergeCell ref="R222:R223"/>
    <mergeCell ref="S222:S223"/>
    <mergeCell ref="I222:I223"/>
    <mergeCell ref="J222:J223"/>
    <mergeCell ref="K222:K223"/>
    <mergeCell ref="L222:L223"/>
    <mergeCell ref="M222:M223"/>
    <mergeCell ref="N222:N223"/>
    <mergeCell ref="A222:A223"/>
    <mergeCell ref="B222:B223"/>
    <mergeCell ref="C222:E223"/>
    <mergeCell ref="F222:F223"/>
    <mergeCell ref="G222:G223"/>
    <mergeCell ref="H222:H223"/>
    <mergeCell ref="A217:A221"/>
    <mergeCell ref="C217:E217"/>
    <mergeCell ref="C218:E218"/>
    <mergeCell ref="C219:E219"/>
    <mergeCell ref="C220:E220"/>
    <mergeCell ref="C221:E221"/>
    <mergeCell ref="A209:A216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00:E200"/>
    <mergeCell ref="A201:W201"/>
    <mergeCell ref="A202:A208"/>
    <mergeCell ref="C202:E202"/>
    <mergeCell ref="C203:E203"/>
    <mergeCell ref="C205:E205"/>
    <mergeCell ref="C208:E208"/>
    <mergeCell ref="C206:E206"/>
    <mergeCell ref="C204:E204"/>
    <mergeCell ref="C207:E207"/>
    <mergeCell ref="W189:W190"/>
    <mergeCell ref="A198:A199"/>
    <mergeCell ref="B198:B199"/>
    <mergeCell ref="C198:E199"/>
    <mergeCell ref="G198:I198"/>
    <mergeCell ref="L189:L190"/>
    <mergeCell ref="M189:M190"/>
    <mergeCell ref="N189:N190"/>
    <mergeCell ref="O189:O190"/>
    <mergeCell ref="P189:P190"/>
    <mergeCell ref="Q189:Q190"/>
    <mergeCell ref="F189:F190"/>
    <mergeCell ref="G189:G190"/>
    <mergeCell ref="H189:H190"/>
    <mergeCell ref="I189:I190"/>
    <mergeCell ref="J189:J190"/>
    <mergeCell ref="K189:K190"/>
    <mergeCell ref="A185:A188"/>
    <mergeCell ref="C185:E185"/>
    <mergeCell ref="C186:E186"/>
    <mergeCell ref="C187:E187"/>
    <mergeCell ref="C188:E188"/>
    <mergeCell ref="A189:A190"/>
    <mergeCell ref="B189:B190"/>
    <mergeCell ref="C189:E190"/>
    <mergeCell ref="A176:A184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68:E168"/>
    <mergeCell ref="A169:W169"/>
    <mergeCell ref="A170:A175"/>
    <mergeCell ref="C170:E170"/>
    <mergeCell ref="C171:E171"/>
    <mergeCell ref="C172:E172"/>
    <mergeCell ref="C173:E173"/>
    <mergeCell ref="C174:E174"/>
    <mergeCell ref="C175:E175"/>
    <mergeCell ref="W158:W159"/>
    <mergeCell ref="A166:A167"/>
    <mergeCell ref="B166:B167"/>
    <mergeCell ref="C166:E167"/>
    <mergeCell ref="G166:I166"/>
    <mergeCell ref="L158:L159"/>
    <mergeCell ref="M158:M159"/>
    <mergeCell ref="N158:N159"/>
    <mergeCell ref="R158:R159"/>
    <mergeCell ref="S158:S159"/>
    <mergeCell ref="O158:O159"/>
    <mergeCell ref="P158:P159"/>
    <mergeCell ref="Q158:Q159"/>
    <mergeCell ref="F158:F159"/>
    <mergeCell ref="G158:G159"/>
    <mergeCell ref="H158:H159"/>
    <mergeCell ref="I158:I159"/>
    <mergeCell ref="J158:J159"/>
    <mergeCell ref="K158:K159"/>
    <mergeCell ref="A154:A157"/>
    <mergeCell ref="C154:E154"/>
    <mergeCell ref="C155:E155"/>
    <mergeCell ref="C156:E156"/>
    <mergeCell ref="C157:E157"/>
    <mergeCell ref="A158:A159"/>
    <mergeCell ref="B158:B159"/>
    <mergeCell ref="C158:E159"/>
    <mergeCell ref="A146:A153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40:E140"/>
    <mergeCell ref="C141:E141"/>
    <mergeCell ref="C142:E142"/>
    <mergeCell ref="C143:E143"/>
    <mergeCell ref="C145:E145"/>
    <mergeCell ref="C144:E144"/>
    <mergeCell ref="W123:W124"/>
    <mergeCell ref="A135:A136"/>
    <mergeCell ref="B135:B136"/>
    <mergeCell ref="C135:E136"/>
    <mergeCell ref="G135:I135"/>
    <mergeCell ref="I123:I124"/>
    <mergeCell ref="J123:J124"/>
    <mergeCell ref="K123:K124"/>
    <mergeCell ref="L123:L124"/>
    <mergeCell ref="M123:M124"/>
    <mergeCell ref="A123:A124"/>
    <mergeCell ref="B123:B124"/>
    <mergeCell ref="C123:E124"/>
    <mergeCell ref="F123:F124"/>
    <mergeCell ref="G123:G124"/>
    <mergeCell ref="H123:H124"/>
    <mergeCell ref="A118:A122"/>
    <mergeCell ref="C118:E118"/>
    <mergeCell ref="C119:E119"/>
    <mergeCell ref="C120:E120"/>
    <mergeCell ref="C121:E121"/>
    <mergeCell ref="C122:E122"/>
    <mergeCell ref="A109:A117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01:E101"/>
    <mergeCell ref="A102:W102"/>
    <mergeCell ref="A103:A108"/>
    <mergeCell ref="C103:E103"/>
    <mergeCell ref="C104:E104"/>
    <mergeCell ref="C106:E106"/>
    <mergeCell ref="C108:E108"/>
    <mergeCell ref="W93:W94"/>
    <mergeCell ref="A95:W95"/>
    <mergeCell ref="A96:W96"/>
    <mergeCell ref="A99:A100"/>
    <mergeCell ref="B99:B100"/>
    <mergeCell ref="C99:E100"/>
    <mergeCell ref="G99:I99"/>
    <mergeCell ref="R93:R94"/>
    <mergeCell ref="S93:S94"/>
    <mergeCell ref="L93:L94"/>
    <mergeCell ref="M93:M94"/>
    <mergeCell ref="N93:N94"/>
    <mergeCell ref="O93:O94"/>
    <mergeCell ref="P93:P94"/>
    <mergeCell ref="Q93:Q94"/>
    <mergeCell ref="F93:F94"/>
    <mergeCell ref="G93:G94"/>
    <mergeCell ref="H93:H94"/>
    <mergeCell ref="I93:I94"/>
    <mergeCell ref="J93:J94"/>
    <mergeCell ref="K93:K94"/>
    <mergeCell ref="A89:A92"/>
    <mergeCell ref="C89:E89"/>
    <mergeCell ref="C90:E90"/>
    <mergeCell ref="C91:E91"/>
    <mergeCell ref="C92:E92"/>
    <mergeCell ref="A93:A94"/>
    <mergeCell ref="B93:B94"/>
    <mergeCell ref="C93:E94"/>
    <mergeCell ref="A80:A88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72:E72"/>
    <mergeCell ref="A73:W73"/>
    <mergeCell ref="A74:A79"/>
    <mergeCell ref="C74:E74"/>
    <mergeCell ref="C75:E75"/>
    <mergeCell ref="C76:E76"/>
    <mergeCell ref="C78:E78"/>
    <mergeCell ref="C79:E79"/>
    <mergeCell ref="C77:E77"/>
    <mergeCell ref="C65:E65"/>
    <mergeCell ref="A70:A71"/>
    <mergeCell ref="B70:B71"/>
    <mergeCell ref="C70:E71"/>
    <mergeCell ref="G70:I70"/>
    <mergeCell ref="C48:E48"/>
    <mergeCell ref="O61:O62"/>
    <mergeCell ref="P61:P62"/>
    <mergeCell ref="Q61:Q62"/>
    <mergeCell ref="W61:W62"/>
    <mergeCell ref="A63:W63"/>
    <mergeCell ref="F61:F62"/>
    <mergeCell ref="G61:G62"/>
    <mergeCell ref="H61:H62"/>
    <mergeCell ref="C56:E56"/>
    <mergeCell ref="L61:L62"/>
    <mergeCell ref="M61:M62"/>
    <mergeCell ref="N61:N62"/>
    <mergeCell ref="A61:A62"/>
    <mergeCell ref="B61:B62"/>
    <mergeCell ref="C61:E62"/>
    <mergeCell ref="K61:K62"/>
    <mergeCell ref="J61:J62"/>
    <mergeCell ref="A57:A60"/>
    <mergeCell ref="C57:E57"/>
    <mergeCell ref="C58:E58"/>
    <mergeCell ref="C59:E59"/>
    <mergeCell ref="C60:E60"/>
    <mergeCell ref="A48:A55"/>
    <mergeCell ref="C49:E49"/>
    <mergeCell ref="C50:E50"/>
    <mergeCell ref="C51:E51"/>
    <mergeCell ref="C52:E52"/>
    <mergeCell ref="C53:E53"/>
    <mergeCell ref="C54:E54"/>
    <mergeCell ref="C55:E55"/>
    <mergeCell ref="C39:E39"/>
    <mergeCell ref="A40:W40"/>
    <mergeCell ref="A41:A47"/>
    <mergeCell ref="C41:E41"/>
    <mergeCell ref="C42:E42"/>
    <mergeCell ref="C43:E43"/>
    <mergeCell ref="C45:E45"/>
    <mergeCell ref="C46:E46"/>
    <mergeCell ref="C47:E47"/>
    <mergeCell ref="A37:A38"/>
    <mergeCell ref="B37:B38"/>
    <mergeCell ref="C37:E38"/>
    <mergeCell ref="G37:I37"/>
    <mergeCell ref="C33:E33"/>
    <mergeCell ref="A32:W32"/>
    <mergeCell ref="I29:I30"/>
    <mergeCell ref="J29:J30"/>
    <mergeCell ref="K29:K30"/>
    <mergeCell ref="L29:L30"/>
    <mergeCell ref="H29:H30"/>
    <mergeCell ref="O29:O30"/>
    <mergeCell ref="P29:P30"/>
    <mergeCell ref="Q29:Q30"/>
    <mergeCell ref="W29:W30"/>
    <mergeCell ref="A31:W31"/>
    <mergeCell ref="A15:A23"/>
    <mergeCell ref="C15:E15"/>
    <mergeCell ref="C16:E16"/>
    <mergeCell ref="M29:M30"/>
    <mergeCell ref="N29:N30"/>
    <mergeCell ref="A29:A30"/>
    <mergeCell ref="B29:B30"/>
    <mergeCell ref="C29:E30"/>
    <mergeCell ref="F29:F30"/>
    <mergeCell ref="G29:G30"/>
    <mergeCell ref="C20:E20"/>
    <mergeCell ref="C21:E21"/>
    <mergeCell ref="C22:E22"/>
    <mergeCell ref="C23:E23"/>
    <mergeCell ref="A24:A28"/>
    <mergeCell ref="C24:E24"/>
    <mergeCell ref="C25:E25"/>
    <mergeCell ref="C26:E26"/>
    <mergeCell ref="C27:E27"/>
    <mergeCell ref="C28:E28"/>
    <mergeCell ref="A7:W7"/>
    <mergeCell ref="A8:A14"/>
    <mergeCell ref="C8:E8"/>
    <mergeCell ref="C9:E9"/>
    <mergeCell ref="C10:E10"/>
    <mergeCell ref="C14:E14"/>
    <mergeCell ref="Z103:AB103"/>
    <mergeCell ref="C17:E17"/>
    <mergeCell ref="C18:E18"/>
    <mergeCell ref="C19:E19"/>
    <mergeCell ref="A4:A5"/>
    <mergeCell ref="B4:B5"/>
    <mergeCell ref="C4:E5"/>
    <mergeCell ref="C11:E11"/>
    <mergeCell ref="C12:E12"/>
    <mergeCell ref="G4:I4"/>
    <mergeCell ref="A196:G196"/>
    <mergeCell ref="A197:G197"/>
    <mergeCell ref="A164:G164"/>
    <mergeCell ref="A165:G165"/>
    <mergeCell ref="A133:G133"/>
    <mergeCell ref="A134:G134"/>
    <mergeCell ref="C137:E137"/>
    <mergeCell ref="A138:W138"/>
    <mergeCell ref="A139:A145"/>
    <mergeCell ref="C139:E139"/>
    <mergeCell ref="A2:G2"/>
    <mergeCell ref="A3:G3"/>
    <mergeCell ref="A97:G97"/>
    <mergeCell ref="A98:G98"/>
    <mergeCell ref="A68:G68"/>
    <mergeCell ref="A69:G69"/>
    <mergeCell ref="A35:G35"/>
    <mergeCell ref="A36:G36"/>
    <mergeCell ref="C13:E13"/>
    <mergeCell ref="C6:E6"/>
  </mergeCells>
  <printOptions/>
  <pageMargins left="0" right="0" top="0" bottom="0" header="0.31496062992125984" footer="0.31496062992125984"/>
  <pageSetup horizontalDpi="600" verticalDpi="600" orientation="landscape" paperSize="9" scale="80" r:id="rId1"/>
  <rowBreaks count="9" manualBreakCount="9">
    <brk id="34" max="22" man="1"/>
    <brk id="67" max="22" man="1"/>
    <brk id="96" max="22" man="1"/>
    <brk id="132" max="22" man="1"/>
    <brk id="163" max="22" man="1"/>
    <brk id="194" max="22" man="1"/>
    <brk id="225" max="22" man="1"/>
    <brk id="258" max="22" man="1"/>
    <brk id="28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:-)</dc:creator>
  <cp:keywords/>
  <dc:description/>
  <cp:lastModifiedBy>библиотека</cp:lastModifiedBy>
  <cp:lastPrinted>2024-01-16T09:02:16Z</cp:lastPrinted>
  <dcterms:created xsi:type="dcterms:W3CDTF">2010-06-28T06:09:42Z</dcterms:created>
  <dcterms:modified xsi:type="dcterms:W3CDTF">2024-01-16T09:02:19Z</dcterms:modified>
  <cp:category/>
  <cp:version/>
  <cp:contentType/>
  <cp:contentStatus/>
</cp:coreProperties>
</file>